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ax_elicious/Desktop/"/>
    </mc:Choice>
  </mc:AlternateContent>
  <xr:revisionPtr revIDLastSave="0" documentId="8_{FE8EF09E-B194-FF42-8662-7D75F16AA773}" xr6:coauthVersionLast="45" xr6:coauthVersionMax="45" xr10:uidLastSave="{00000000-0000-0000-0000-000000000000}"/>
  <bookViews>
    <workbookView xWindow="40140" yWindow="460" windowWidth="23280" windowHeight="19580" firstSheet="3" activeTab="9" xr2:uid="{00000000-000D-0000-FFFF-FFFF00000000}"/>
  </bookViews>
  <sheets>
    <sheet name="A" sheetId="1" r:id="rId1"/>
    <sheet name="B" sheetId="3" r:id="rId2"/>
    <sheet name="C" sheetId="10" r:id="rId3"/>
    <sheet name="D" sheetId="6" r:id="rId4"/>
    <sheet name="E" sheetId="8" r:id="rId5"/>
    <sheet name="F" sheetId="12" r:id="rId6"/>
    <sheet name="G" sheetId="14" r:id="rId7"/>
    <sheet name="H" sheetId="17" r:id="rId8"/>
    <sheet name="I" sheetId="18" r:id="rId9"/>
    <sheet name="J" sheetId="2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8" l="1"/>
  <c r="E5" i="18"/>
  <c r="E6" i="18"/>
  <c r="E7" i="18"/>
  <c r="E8" i="18"/>
  <c r="E9" i="18"/>
  <c r="E10" i="18"/>
  <c r="E11" i="18"/>
  <c r="E12" i="18"/>
  <c r="E13" i="18"/>
  <c r="E14" i="18"/>
  <c r="E3" i="18"/>
  <c r="G15" i="8"/>
  <c r="G14" i="8" s="1"/>
  <c r="G13" i="8" s="1"/>
  <c r="G12" i="8" s="1"/>
  <c r="G11" i="8" s="1"/>
  <c r="G10" i="8" s="1"/>
  <c r="G9" i="8" s="1"/>
  <c r="G8" i="8" s="1"/>
  <c r="G7" i="8" s="1"/>
  <c r="G6" i="8" s="1"/>
  <c r="G5" i="8" s="1"/>
  <c r="G4" i="8" s="1"/>
  <c r="G3" i="8" s="1"/>
  <c r="E15" i="8"/>
  <c r="E14" i="8" s="1"/>
  <c r="E13" i="8" s="1"/>
  <c r="E12" i="8" s="1"/>
  <c r="E11" i="8" s="1"/>
  <c r="E10" i="8" s="1"/>
  <c r="E9" i="8" s="1"/>
  <c r="E8" i="8" s="1"/>
  <c r="E7" i="8" s="1"/>
  <c r="E6" i="8" s="1"/>
  <c r="E5" i="8" s="1"/>
  <c r="E4" i="8" s="1"/>
  <c r="E3" i="8" s="1"/>
  <c r="C15" i="8"/>
  <c r="C14" i="8" s="1"/>
  <c r="C13" i="8" s="1"/>
  <c r="C12" i="8" s="1"/>
  <c r="C11" i="8" s="1"/>
  <c r="C10" i="8" s="1"/>
  <c r="C9" i="8" s="1"/>
  <c r="C8" i="8" s="1"/>
  <c r="C7" i="8" s="1"/>
  <c r="C6" i="8" s="1"/>
  <c r="C5" i="8" s="1"/>
  <c r="C4" i="8" s="1"/>
  <c r="C3" i="8" s="1"/>
</calcChain>
</file>

<file path=xl/sharedStrings.xml><?xml version="1.0" encoding="utf-8"?>
<sst xmlns="http://schemas.openxmlformats.org/spreadsheetml/2006/main" count="112" uniqueCount="77">
  <si>
    <t>Jahr</t>
  </si>
  <si>
    <t>Einwohnerzahl</t>
  </si>
  <si>
    <t>Vöcklabruck</t>
  </si>
  <si>
    <t>Bevölkerungszahl</t>
  </si>
  <si>
    <t>Bezirke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</si>
  <si>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</si>
  <si>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</si>
  <si>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</si>
  <si>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</si>
  <si>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</si>
  <si>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</si>
  <si>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</si>
  <si>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</si>
  <si>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</si>
  <si>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</si>
  <si>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</si>
  <si>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</si>
  <si>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</si>
  <si>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</si>
  <si>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</si>
  <si>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</si>
  <si>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Wels-Land</t>
  </si>
  <si>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</si>
  <si>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</si>
  <si>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</si>
  <si>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</si>
  <si>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</si>
  <si>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</si>
  <si>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</si>
  <si>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</si>
  <si>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</si>
  <si>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</si>
  <si>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</si>
  <si>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</si>
  <si>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</si>
  <si>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absolutes Minimum</t>
  </si>
  <si>
    <t>absolutes Maximum</t>
  </si>
  <si>
    <t>Temperatur In C°</t>
  </si>
  <si>
    <t xml:space="preserve">Monat </t>
  </si>
  <si>
    <t>Heitere Tage</t>
  </si>
  <si>
    <t>Trübe Tage</t>
  </si>
  <si>
    <t>Restliche Tage</t>
  </si>
  <si>
    <t>Summe</t>
  </si>
  <si>
    <t>J</t>
  </si>
  <si>
    <t>F</t>
  </si>
  <si>
    <t>M</t>
  </si>
  <si>
    <t>A</t>
  </si>
  <si>
    <t>S</t>
  </si>
  <si>
    <t>O</t>
  </si>
  <si>
    <t>N</t>
  </si>
  <si>
    <t>D</t>
  </si>
  <si>
    <t>Diagramm Logarithmische Skalierung</t>
  </si>
  <si>
    <t>Diagramm normale Skalierung</t>
  </si>
  <si>
    <t>Einwohner</t>
  </si>
  <si>
    <t>Bezirk</t>
  </si>
  <si>
    <t>Bevölkerung pro /km²</t>
  </si>
  <si>
    <t>Traun</t>
  </si>
  <si>
    <t>Linz</t>
  </si>
  <si>
    <t>Linz absolut</t>
  </si>
  <si>
    <t>Linz relativ</t>
  </si>
  <si>
    <t>Traun absolut</t>
  </si>
  <si>
    <t>Traun relativ</t>
  </si>
  <si>
    <t>Pasching absolut</t>
  </si>
  <si>
    <t>Pasching relativ</t>
  </si>
  <si>
    <t>Pasching</t>
  </si>
  <si>
    <t>Kirchdorf a.d. Krems</t>
  </si>
  <si>
    <t>Linz Land</t>
  </si>
  <si>
    <t xml:space="preserve">Ried im Innkreis </t>
  </si>
  <si>
    <t>Steyr Land</t>
  </si>
  <si>
    <t>Wels Land</t>
  </si>
  <si>
    <t>Monatsmitteltemperatur in °C</t>
  </si>
  <si>
    <t>Monatsniederschlag in mm</t>
  </si>
  <si>
    <r>
      <rPr>
        <b/>
        <sz val="10"/>
        <color theme="1"/>
        <rFont val="Arial"/>
        <family val="2"/>
      </rPr>
      <t>Lernziel 1</t>
    </r>
    <r>
      <rPr>
        <sz val="10"/>
        <color theme="1"/>
        <rFont val="Arial"/>
        <family val="2"/>
      </rPr>
      <t xml:space="preserve">: Die SuS orientieren sich auf der Weltkarte.
</t>
    </r>
  </si>
  <si>
    <r>
      <rPr>
        <b/>
        <sz val="10"/>
        <color theme="1"/>
        <rFont val="Arial"/>
        <family val="2"/>
      </rPr>
      <t>Lernziel 2:</t>
    </r>
    <r>
      <rPr>
        <sz val="10"/>
        <color theme="1"/>
        <rFont val="Arial"/>
        <family val="2"/>
      </rPr>
      <t xml:space="preserve"> Die SuS lokalisieren die Kontinente auf dem Globus. </t>
    </r>
  </si>
  <si>
    <r>
      <rPr>
        <b/>
        <sz val="10"/>
        <color theme="1"/>
        <rFont val="Arial"/>
        <family val="2"/>
      </rPr>
      <t>Lernziel 3:</t>
    </r>
    <r>
      <rPr>
        <sz val="10"/>
        <color theme="1"/>
        <rFont val="Arial"/>
        <family val="2"/>
      </rPr>
      <t xml:space="preserve"> Die SuS erfassen das Verhältnis von Wasser und Landmasse auf der Erde.</t>
    </r>
  </si>
  <si>
    <r>
      <rPr>
        <b/>
        <sz val="10"/>
        <color theme="1"/>
        <rFont val="Arial"/>
        <family val="2"/>
      </rPr>
      <t>Lernziel 4:</t>
    </r>
    <r>
      <rPr>
        <sz val="10"/>
        <color theme="1"/>
        <rFont val="Arial"/>
        <family val="2"/>
      </rPr>
      <t xml:space="preserve"> Die SuS entwickeln ein Gefühl für Distanzen zwischen den Kontinenten.</t>
    </r>
  </si>
  <si>
    <r>
      <rPr>
        <b/>
        <sz val="10"/>
        <color theme="1"/>
        <rFont val="Arial"/>
        <family val="2"/>
      </rPr>
      <t>Lernziel 5:</t>
    </r>
    <r>
      <rPr>
        <sz val="10"/>
        <color theme="1"/>
        <rFont val="Arial"/>
        <family val="2"/>
      </rPr>
      <t xml:space="preserve"> Die Sus vergleichen die Darstellung der Erde auf dem Globus mit der Darstellung auf der Atlaskarte.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</si>
</sst>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ourier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4" fillId="0" borderId="0"/>
  </cellStyleXfs>
  <cellXfs count="20">
    <xf numFmtId="0" fontId="0" fillId="0" borderId="0" xfId="0"/>
    <xf numFmtId="49" fontId="0" fillId="0" borderId="0" xfId="0" applyNumberFormat="1"/>
    <xf numFmtId="1" fontId="0" fillId="0" borderId="0" xfId="0" applyNumberFormat="1"/>
    <xf numFmtId="0" fontId="1" fillId="0" borderId="0" xfId="0" applyFont="1"/>
    <xf numFmtId="1" fontId="3" fillId="0" borderId="0" xfId="0" applyNumberFormat="1" applyFont="1" applyAlignment="1">
      <alignment horizontal="right"/>
    </xf>
    <xf numFmtId="165" fontId="2" fillId="0" borderId="0" xfId="1" applyFont="1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2" borderId="0" xfId="0" applyFont="1" applyFill="1" applyAlignment="1">
      <alignment horizontal="left" vertical="top" wrapText="1"/>
    </xf>
    <xf numFmtId="9" fontId="7" fillId="2" borderId="0" xfId="0" applyNumberFormat="1" applyFont="1" applyFill="1"/>
    <xf numFmtId="0" fontId="5" fillId="0" borderId="0" xfId="0" applyFont="1" applyAlignment="1">
      <alignment horizontal="left" vertical="top"/>
    </xf>
    <xf numFmtId="0" fontId="6" fillId="2" borderId="0" xfId="0" applyFont="1" applyFill="1"/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top" wrapText="1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3366"/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Diagramm A: Bevölkerungsentwicklung</a:t>
            </a:r>
            <a:r>
              <a:rPr lang="en-US" sz="1400" baseline="0"/>
              <a:t> von Traun</a:t>
            </a:r>
            <a:endParaRPr lang="en-US" sz="1400"/>
          </a:p>
        </c:rich>
      </c:tx>
      <c:layout>
        <c:manualLayout>
          <c:xMode val="edge"/>
          <c:yMode val="edge"/>
          <c:x val="2.1426617566854312E-2"/>
          <c:y val="2.0045440056427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Einwohner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A!$A$3:$A$16</c:f>
              <c:numCache>
                <c:formatCode>0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A!$B$3:$B$16</c:f>
              <c:numCache>
                <c:formatCode>General</c:formatCode>
                <c:ptCount val="14"/>
                <c:pt idx="0">
                  <c:v>1781</c:v>
                </c:pt>
                <c:pt idx="1">
                  <c:v>2378</c:v>
                </c:pt>
                <c:pt idx="2">
                  <c:v>3308</c:v>
                </c:pt>
                <c:pt idx="3">
                  <c:v>4271</c:v>
                </c:pt>
                <c:pt idx="4">
                  <c:v>5026</c:v>
                </c:pt>
                <c:pt idx="5">
                  <c:v>4830</c:v>
                </c:pt>
                <c:pt idx="6">
                  <c:v>5512</c:v>
                </c:pt>
                <c:pt idx="7">
                  <c:v>5985</c:v>
                </c:pt>
                <c:pt idx="8">
                  <c:v>9655</c:v>
                </c:pt>
                <c:pt idx="9">
                  <c:v>16026</c:v>
                </c:pt>
                <c:pt idx="10">
                  <c:v>21215</c:v>
                </c:pt>
                <c:pt idx="11">
                  <c:v>21464</c:v>
                </c:pt>
                <c:pt idx="12">
                  <c:v>22260</c:v>
                </c:pt>
                <c:pt idx="13">
                  <c:v>23470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0-4D16-B18D-0DD51893C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98232"/>
        <c:axId val="410001512"/>
      </c:barChart>
      <c:catAx>
        <c:axId val="409998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Jahr</a:t>
                </a:r>
              </a:p>
            </c:rich>
          </c:tx>
          <c:layout>
            <c:manualLayout>
              <c:xMode val="edge"/>
              <c:yMode val="edge"/>
              <c:x val="0.49444837605109421"/>
              <c:y val="0.90151380231522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01512"/>
        <c:crosses val="autoZero"/>
        <c:auto val="1"/>
        <c:lblAlgn val="ctr"/>
        <c:lblOffset val="100"/>
        <c:noMultiLvlLbl val="0"/>
      </c:catAx>
      <c:valAx>
        <c:axId val="41000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/>
                  <a:t>Einwohner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9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Diagramm J: Netzdiagramm über die Lernziele</a:t>
            </a:r>
          </a:p>
        </c:rich>
      </c:tx>
      <c:layout>
        <c:manualLayout>
          <c:xMode val="edge"/>
          <c:yMode val="edge"/>
          <c:x val="6.0389572515556787E-2"/>
          <c:y val="3.9518761272159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895327478004643"/>
          <c:y val="0.27067915159253747"/>
          <c:w val="0.33439744274389943"/>
          <c:h val="0.6263173724906008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J!$A$2:$A$6</c:f>
              <c:strCache>
                <c:ptCount val="5"/>
                <c:pt idx="0">
                  <c:v>Lernziel 1: Die SuS orientieren sich auf der Weltkarte.
</c:v>
                </c:pt>
                <c:pt idx="1">
                  <c:v>Lernziel 2: Die SuS lokalisieren die Kontinente auf dem Globus. </c:v>
                </c:pt>
                <c:pt idx="2">
                  <c:v>Lernziel 3: Die SuS erfassen das Verhältnis von Wasser und Landmasse auf der Erde.</c:v>
                </c:pt>
                <c:pt idx="3">
                  <c:v>Lernziel 4: Die SuS entwickeln ein Gefühl für Distanzen zwischen den Kontinenten.</c:v>
                </c:pt>
                <c:pt idx="4">
                  <c:v>Lernziel 5: Die Sus vergleichen die Darstellung der Erde auf dem Globus mit der Darstellung auf der Atlaskarte.
</c:v>
                </c:pt>
              </c:strCache>
            </c:strRef>
          </c:cat>
          <c:val>
            <c:numRef>
              <c:f>J!$B$2:$B$6</c:f>
              <c:numCache>
                <c:formatCode>0%</c:formatCode>
                <c:ptCount val="5"/>
                <c:pt idx="0">
                  <c:v>0.97</c:v>
                </c:pt>
                <c:pt idx="1">
                  <c:v>0.65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C-47BA-ACBE-BBF0E6CF2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218000"/>
        <c:axId val="544218984"/>
      </c:radarChart>
      <c:catAx>
        <c:axId val="54421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218984"/>
        <c:crosses val="autoZero"/>
        <c:auto val="1"/>
        <c:lblAlgn val="ctr"/>
        <c:lblOffset val="100"/>
        <c:noMultiLvlLbl val="0"/>
      </c:catAx>
      <c:valAx>
        <c:axId val="54421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2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Diagramm</a:t>
            </a:r>
            <a:r>
              <a:rPr lang="en-US" sz="1600" baseline="0"/>
              <a:t> B</a:t>
            </a:r>
            <a:r>
              <a:rPr lang="en-US" sz="1600"/>
              <a:t>: Bevölkerungsentwicklung</a:t>
            </a:r>
            <a:r>
              <a:rPr lang="en-US" sz="1600" baseline="0"/>
              <a:t> 1869 bis 2017 in Traun</a:t>
            </a:r>
            <a:endParaRPr lang="en-US" sz="1600"/>
          </a:p>
        </c:rich>
      </c:tx>
      <c:layout>
        <c:manualLayout>
          <c:xMode val="edge"/>
          <c:yMode val="edge"/>
          <c:x val="2.0037182852143481E-3"/>
          <c:y val="3.42556138815981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73174460909765"/>
          <c:y val="0.10029283744518418"/>
          <c:w val="0.50836572849352968"/>
          <c:h val="0.58233703508443735"/>
        </c:manualLayout>
      </c:layout>
      <c:lineChart>
        <c:grouping val="standard"/>
        <c:varyColors val="0"/>
        <c:ser>
          <c:idx val="1"/>
          <c:order val="0"/>
          <c:tx>
            <c:strRef>
              <c:f>B!$B$2</c:f>
              <c:strCache>
                <c:ptCount val="1"/>
                <c:pt idx="0">
                  <c:v>Einwohnerzahl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B!$A$3:$A$32</c:f>
              <c:numCache>
                <c:formatCode>0</c:formatCode>
                <c:ptCount val="30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cat>
          <c:val>
            <c:numRef>
              <c:f>B!$B$3:$B$32</c:f>
              <c:numCache>
                <c:formatCode>General</c:formatCode>
                <c:ptCount val="30"/>
                <c:pt idx="0">
                  <c:v>1781</c:v>
                </c:pt>
                <c:pt idx="1">
                  <c:v>2378</c:v>
                </c:pt>
                <c:pt idx="2">
                  <c:v>3308</c:v>
                </c:pt>
                <c:pt idx="3">
                  <c:v>4271</c:v>
                </c:pt>
                <c:pt idx="4">
                  <c:v>5026</c:v>
                </c:pt>
                <c:pt idx="5">
                  <c:v>4830</c:v>
                </c:pt>
                <c:pt idx="6">
                  <c:v>5521</c:v>
                </c:pt>
                <c:pt idx="7">
                  <c:v>5985</c:v>
                </c:pt>
                <c:pt idx="8">
                  <c:v>9655</c:v>
                </c:pt>
                <c:pt idx="9">
                  <c:v>16026</c:v>
                </c:pt>
                <c:pt idx="10">
                  <c:v>21215</c:v>
                </c:pt>
                <c:pt idx="11">
                  <c:v>21464</c:v>
                </c:pt>
                <c:pt idx="12">
                  <c:v>22260</c:v>
                </c:pt>
                <c:pt idx="13">
                  <c:v>23470</c:v>
                </c:pt>
                <c:pt idx="14">
                  <c:v>23466</c:v>
                </c:pt>
                <c:pt idx="15">
                  <c:v>23746</c:v>
                </c:pt>
                <c:pt idx="16">
                  <c:v>23746</c:v>
                </c:pt>
                <c:pt idx="17">
                  <c:v>23834</c:v>
                </c:pt>
                <c:pt idx="18">
                  <c:v>23853</c:v>
                </c:pt>
                <c:pt idx="19">
                  <c:v>23829</c:v>
                </c:pt>
                <c:pt idx="20">
                  <c:v>23851</c:v>
                </c:pt>
                <c:pt idx="21">
                  <c:v>23912</c:v>
                </c:pt>
                <c:pt idx="22">
                  <c:v>23876</c:v>
                </c:pt>
                <c:pt idx="23">
                  <c:v>23797</c:v>
                </c:pt>
                <c:pt idx="24">
                  <c:v>23612</c:v>
                </c:pt>
                <c:pt idx="25">
                  <c:v>23624</c:v>
                </c:pt>
                <c:pt idx="26">
                  <c:v>23834</c:v>
                </c:pt>
                <c:pt idx="27">
                  <c:v>23921</c:v>
                </c:pt>
                <c:pt idx="28">
                  <c:v>24058</c:v>
                </c:pt>
                <c:pt idx="29">
                  <c:v>24295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1-48A8-95A0-72299A5B1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34176944"/>
        <c:axId val="534172024"/>
        <c:extLst/>
      </c:lineChart>
      <c:dateAx>
        <c:axId val="534176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72024"/>
        <c:crosses val="autoZero"/>
        <c:auto val="0"/>
        <c:lblOffset val="100"/>
        <c:baseTimeUnit val="days"/>
      </c:dateAx>
      <c:valAx>
        <c:axId val="53417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Eiinwohner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7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88187584006436"/>
          <c:y val="0.40992046620522321"/>
          <c:w val="0.22251385243511229"/>
          <c:h val="6.6568513255369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Diagramm C: Verteilung der Bevölkerung in den oberösterreichischen Bezirken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804700124228249E-2"/>
          <c:y val="0.22698382105221923"/>
          <c:w val="0.36205378242310465"/>
          <c:h val="0.60738574842323823"/>
        </c:manualLayout>
      </c:layout>
      <c:pieChart>
        <c:varyColors val="1"/>
        <c:ser>
          <c:idx val="0"/>
          <c:order val="0"/>
          <c:tx>
            <c:strRef>
              <c:f>'C'!$C$2</c:f>
              <c:strCache>
                <c:ptCount val="1"/>
                <c:pt idx="0">
                  <c:v>Bevölkerungszahl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99-498D-9639-CEEA7116E1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99-498D-9639-CEEA7116E1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99-498D-9639-CEEA7116E1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99-498D-9639-CEEA7116E1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99-498D-9639-CEEA7116E1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99-498D-9639-CEEA7116E11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B99-498D-9639-CEEA7116E11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B99-498D-9639-CEEA7116E11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B99-498D-9639-CEEA7116E11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F65-B24D-A173-244B6BA2D7F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F65-B24D-A173-244B6BA2D7F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F65-B24D-A173-244B6BA2D7F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F65-B24D-A173-244B6BA2D7F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F65-B24D-A173-244B6BA2D7F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F65-B24D-A173-244B6BA2D7F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F65-B24D-A173-244B6BA2D7F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F65-B24D-A173-244B6BA2D7F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F65-B24D-A173-244B6BA2D7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'C'!$B$3:$B$20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a.d. Krems</c:v>
                </c:pt>
                <c:pt idx="9">
                  <c:v>Linz Land</c:v>
                </c:pt>
                <c:pt idx="10">
                  <c:v>Perg</c:v>
                </c:pt>
                <c:pt idx="11">
                  <c:v>Ried im Innkreis 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 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 Land</c:v>
                </c:pt>
              </c:strCache>
            </c:strRef>
          </c:cat>
          <c:val>
            <c:numRef>
              <c:f>'C'!$C$3:$C$20</c:f>
              <c:numCache>
                <c:formatCode>General</c:formatCode>
                <c:ptCount val="18"/>
                <c:pt idx="0">
                  <c:v>183504</c:v>
                </c:pt>
                <c:pt idx="1">
                  <c:v>39340</c:v>
                </c:pt>
                <c:pt idx="2">
                  <c:v>56478</c:v>
                </c:pt>
                <c:pt idx="3">
                  <c:v>95189</c:v>
                </c:pt>
                <c:pt idx="4">
                  <c:v>30718</c:v>
                </c:pt>
                <c:pt idx="5">
                  <c:v>64008</c:v>
                </c:pt>
                <c:pt idx="6">
                  <c:v>99355</c:v>
                </c:pt>
                <c:pt idx="7">
                  <c:v>61960</c:v>
                </c:pt>
                <c:pt idx="8">
                  <c:v>55167</c:v>
                </c:pt>
                <c:pt idx="9">
                  <c:v>129059</c:v>
                </c:pt>
                <c:pt idx="10">
                  <c:v>63955</c:v>
                </c:pt>
                <c:pt idx="11">
                  <c:v>58203</c:v>
                </c:pt>
                <c:pt idx="12">
                  <c:v>57909</c:v>
                </c:pt>
                <c:pt idx="13">
                  <c:v>56996</c:v>
                </c:pt>
                <c:pt idx="14">
                  <c:v>57611</c:v>
                </c:pt>
                <c:pt idx="15">
                  <c:v>77742</c:v>
                </c:pt>
                <c:pt idx="16">
                  <c:v>126599</c:v>
                </c:pt>
                <c:pt idx="17">
                  <c:v>63004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99-498D-9639-CEEA7116E1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831086950430135"/>
          <c:y val="0.25629647040388615"/>
          <c:w val="0.21089434995002848"/>
          <c:h val="0.604481842754730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Diagramm D: Absolute Bevölkerungsentwicklung der Gemeinden Traun, Pasching und Linz von 1969 bis 2015</a:t>
            </a:r>
            <a:endParaRPr lang="de-DE" sz="1600">
              <a:effectLst/>
            </a:endParaRPr>
          </a:p>
        </c:rich>
      </c:tx>
      <c:layout>
        <c:manualLayout>
          <c:xMode val="edge"/>
          <c:yMode val="edge"/>
          <c:x val="2.8530506955505072E-2"/>
          <c:y val="4.7124212625471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5031871016123"/>
          <c:y val="0.22982929020664869"/>
          <c:w val="0.54782302212223477"/>
          <c:h val="0.62325813046954037"/>
        </c:manualLayout>
      </c:layout>
      <c:lineChart>
        <c:grouping val="standard"/>
        <c:varyColors val="0"/>
        <c:ser>
          <c:idx val="1"/>
          <c:order val="1"/>
          <c:tx>
            <c:strRef>
              <c:f>D!$B$2</c:f>
              <c:strCache>
                <c:ptCount val="1"/>
                <c:pt idx="0">
                  <c:v>Traun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D!$A$3:$A$18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2015</c:v>
                </c:pt>
              </c:numCache>
            </c:numRef>
          </c:cat>
          <c:val>
            <c:numRef>
              <c:f>D!$B$3:$B$18</c:f>
              <c:numCache>
                <c:formatCode>General</c:formatCode>
                <c:ptCount val="16"/>
                <c:pt idx="0">
                  <c:v>1781</c:v>
                </c:pt>
                <c:pt idx="1">
                  <c:v>2378</c:v>
                </c:pt>
                <c:pt idx="2">
                  <c:v>3308</c:v>
                </c:pt>
                <c:pt idx="3">
                  <c:v>4271</c:v>
                </c:pt>
                <c:pt idx="4">
                  <c:v>5026</c:v>
                </c:pt>
                <c:pt idx="5">
                  <c:v>4830</c:v>
                </c:pt>
                <c:pt idx="6">
                  <c:v>5512</c:v>
                </c:pt>
                <c:pt idx="7">
                  <c:v>5985</c:v>
                </c:pt>
                <c:pt idx="8">
                  <c:v>9655</c:v>
                </c:pt>
                <c:pt idx="9">
                  <c:v>16026</c:v>
                </c:pt>
                <c:pt idx="10">
                  <c:v>21215</c:v>
                </c:pt>
                <c:pt idx="11">
                  <c:v>21464</c:v>
                </c:pt>
                <c:pt idx="12">
                  <c:v>22260</c:v>
                </c:pt>
                <c:pt idx="13">
                  <c:v>23470</c:v>
                </c:pt>
                <c:pt idx="14">
                  <c:v>23797</c:v>
                </c:pt>
                <c:pt idx="15">
                  <c:v>23921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E-4610-871F-5D1626668049}"/>
            </c:ext>
          </c:extLst>
        </c:ser>
        <c:ser>
          <c:idx val="2"/>
          <c:order val="2"/>
          <c:tx>
            <c:strRef>
              <c:f>D!$C$2</c:f>
              <c:strCache>
                <c:ptCount val="1"/>
                <c:pt idx="0">
                  <c:v>Pasching</c:v>
                </c:pt>
              </c:strCache>
            </c:strRef>
          </c:tx>
          <c:spPr>
            <a:ln w="28575" cap="rnd">
              <a:solidFill>
                <a:srgbClr val="00336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D!$A$3:$A$18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2015</c:v>
                </c:pt>
              </c:numCache>
            </c:numRef>
          </c:cat>
          <c:val>
            <c:numRef>
              <c:f>D!$C$3:$C$18</c:f>
              <c:numCache>
                <c:formatCode>General</c:formatCode>
                <c:ptCount val="16"/>
                <c:pt idx="0">
                  <c:v>942</c:v>
                </c:pt>
                <c:pt idx="1">
                  <c:v>1023</c:v>
                </c:pt>
                <c:pt idx="2">
                  <c:v>1118</c:v>
                </c:pt>
                <c:pt idx="3">
                  <c:v>1082</c:v>
                </c:pt>
                <c:pt idx="4">
                  <c:v>1110</c:v>
                </c:pt>
                <c:pt idx="5">
                  <c:v>1203</c:v>
                </c:pt>
                <c:pt idx="6">
                  <c:v>1408</c:v>
                </c:pt>
                <c:pt idx="7">
                  <c:v>1372</c:v>
                </c:pt>
                <c:pt idx="8">
                  <c:v>1700</c:v>
                </c:pt>
                <c:pt idx="9">
                  <c:v>4748</c:v>
                </c:pt>
                <c:pt idx="10">
                  <c:v>6081</c:v>
                </c:pt>
                <c:pt idx="11">
                  <c:v>6325</c:v>
                </c:pt>
                <c:pt idx="12">
                  <c:v>6052</c:v>
                </c:pt>
                <c:pt idx="13">
                  <c:v>6123</c:v>
                </c:pt>
                <c:pt idx="14">
                  <c:v>6584</c:v>
                </c:pt>
                <c:pt idx="15">
                  <c:v>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E-4610-871F-5D1626668049}"/>
            </c:ext>
          </c:extLst>
        </c:ser>
        <c:ser>
          <c:idx val="3"/>
          <c:order val="3"/>
          <c:tx>
            <c:strRef>
              <c:f>D!$D$2</c:f>
              <c:strCache>
                <c:ptCount val="1"/>
                <c:pt idx="0">
                  <c:v>Linz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D!$A$3:$A$18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2015</c:v>
                </c:pt>
              </c:numCache>
            </c:numRef>
          </c:cat>
          <c:val>
            <c:numRef>
              <c:f>D!$D$3:$D$18</c:f>
              <c:numCache>
                <c:formatCode>General</c:formatCode>
                <c:ptCount val="16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188431</c:v>
                </c:pt>
                <c:pt idx="15">
                  <c:v>197427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E-4610-871F-5D1626668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02368"/>
        <c:axId val="2613987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D!$A$2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D!$A$3:$A$18</c15:sqref>
                        </c15:formulaRef>
                      </c:ext>
                    </c:extLst>
                    <c:numCache>
                      <c:formatCode>0</c:formatCode>
                      <c:ptCount val="16"/>
                      <c:pt idx="0">
                        <c:v>1869</c:v>
                      </c:pt>
                      <c:pt idx="1">
                        <c:v>1880</c:v>
                      </c:pt>
                      <c:pt idx="2">
                        <c:v>1890</c:v>
                      </c:pt>
                      <c:pt idx="3">
                        <c:v>1900</c:v>
                      </c:pt>
                      <c:pt idx="4">
                        <c:v>1910</c:v>
                      </c:pt>
                      <c:pt idx="5">
                        <c:v>1923</c:v>
                      </c:pt>
                      <c:pt idx="6">
                        <c:v>1934</c:v>
                      </c:pt>
                      <c:pt idx="7">
                        <c:v>1939</c:v>
                      </c:pt>
                      <c:pt idx="8">
                        <c:v>1951</c:v>
                      </c:pt>
                      <c:pt idx="9">
                        <c:v>1961</c:v>
                      </c:pt>
                      <c:pt idx="10">
                        <c:v>1971</c:v>
                      </c:pt>
                      <c:pt idx="11">
                        <c:v>1981</c:v>
                      </c:pt>
                      <c:pt idx="12">
                        <c:v>1991</c:v>
                      </c:pt>
                      <c:pt idx="13">
                        <c:v>2001</c:v>
                      </c:pt>
                      <c:pt idx="14">
                        <c:v>2011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D!$A$3:$A$18</c15:sqref>
                        </c15:formulaRef>
                      </c:ext>
                    </c:extLst>
                    <c:numCache>
                      <c:formatCode>0</c:formatCode>
                      <c:ptCount val="16"/>
                      <c:pt idx="0">
                        <c:v>1869</c:v>
                      </c:pt>
                      <c:pt idx="1">
                        <c:v>1880</c:v>
                      </c:pt>
                      <c:pt idx="2">
                        <c:v>1890</c:v>
                      </c:pt>
                      <c:pt idx="3">
                        <c:v>1900</c:v>
                      </c:pt>
                      <c:pt idx="4">
                        <c:v>1910</c:v>
                      </c:pt>
                      <c:pt idx="5">
                        <c:v>1923</c:v>
                      </c:pt>
                      <c:pt idx="6">
                        <c:v>1934</c:v>
                      </c:pt>
                      <c:pt idx="7">
                        <c:v>1939</c:v>
                      </c:pt>
                      <c:pt idx="8">
                        <c:v>1951</c:v>
                      </c:pt>
                      <c:pt idx="9">
                        <c:v>1961</c:v>
                      </c:pt>
                      <c:pt idx="10">
                        <c:v>1971</c:v>
                      </c:pt>
                      <c:pt idx="11">
                        <c:v>1981</c:v>
                      </c:pt>
                      <c:pt idx="12">
                        <c:v>1991</c:v>
                      </c:pt>
                      <c:pt idx="13">
                        <c:v>2001</c:v>
                      </c:pt>
                      <c:pt idx="14">
                        <c:v>2011</c:v>
                      </c:pt>
                      <c:pt idx="15">
                        <c:v>2015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47E-4610-871F-5D1626668049}"/>
                  </c:ext>
                </c:extLst>
              </c15:ser>
            </c15:filteredLineSeries>
          </c:ext>
        </c:extLst>
      </c:lineChart>
      <c:dateAx>
        <c:axId val="261402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398760"/>
        <c:crosses val="autoZero"/>
        <c:auto val="0"/>
        <c:lblOffset val="100"/>
        <c:baseTimeUnit val="days"/>
      </c:dateAx>
      <c:valAx>
        <c:axId val="26139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Bevölkerung Vöcklabruck, Regau, Linz</a:t>
                </a:r>
              </a:p>
            </c:rich>
          </c:tx>
          <c:layout>
            <c:manualLayout>
              <c:xMode val="edge"/>
              <c:yMode val="edge"/>
              <c:x val="1.5027322404371584E-2"/>
              <c:y val="0.44188343793178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402368"/>
        <c:crosses val="autoZero"/>
        <c:crossBetween val="between"/>
      </c:valAx>
      <c:spPr>
        <a:pattFill prst="pct5">
          <a:fgClr>
            <a:schemeClr val="accent1"/>
          </a:fgClr>
          <a:bgClr>
            <a:schemeClr val="bg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77334083239588"/>
          <c:y val="0.22385381072648936"/>
          <c:w val="0.17765523059617547"/>
          <c:h val="0.18194197423435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Diagramm E: Relative Bevölkerungsentwicklung von 1869</a:t>
            </a:r>
            <a:r>
              <a:rPr lang="en-US" sz="1600" baseline="0"/>
              <a:t> bis 2001 von Traun, Pasching und Linz</a:t>
            </a:r>
            <a:endParaRPr lang="en-US" sz="1600"/>
          </a:p>
        </c:rich>
      </c:tx>
      <c:layout>
        <c:manualLayout>
          <c:xMode val="edge"/>
          <c:yMode val="edge"/>
          <c:x val="3.2133470582730646E-2"/>
          <c:y val="2.0887722733846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071329581255639E-2"/>
          <c:y val="0.30703801126950209"/>
          <c:w val="0.54239088863892015"/>
          <c:h val="0.503697966436601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E!$C$2</c:f>
              <c:strCache>
                <c:ptCount val="1"/>
                <c:pt idx="0">
                  <c:v>Traun relativ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E!$A$3:$A$16</c:f>
              <c:numCache>
                <c:formatCode>0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E!$C$3:$C$16</c:f>
              <c:numCache>
                <c:formatCode>0</c:formatCode>
                <c:ptCount val="14"/>
                <c:pt idx="0">
                  <c:v>7.5884107371112064</c:v>
                </c:pt>
                <c:pt idx="1">
                  <c:v>10.132083510864934</c:v>
                </c:pt>
                <c:pt idx="2">
                  <c:v>14.094588836812953</c:v>
                </c:pt>
                <c:pt idx="3">
                  <c:v>18.197699190455904</c:v>
                </c:pt>
                <c:pt idx="4">
                  <c:v>21.414571793779295</c:v>
                </c:pt>
                <c:pt idx="5">
                  <c:v>20.57946314443971</c:v>
                </c:pt>
                <c:pt idx="6">
                  <c:v>23.485300383468257</c:v>
                </c:pt>
                <c:pt idx="7">
                  <c:v>25.385598636557308</c:v>
                </c:pt>
                <c:pt idx="8">
                  <c:v>41.137622496804433</c:v>
                </c:pt>
                <c:pt idx="9">
                  <c:v>68.28291435875586</c:v>
                </c:pt>
                <c:pt idx="10">
                  <c:v>90.391989774179805</c:v>
                </c:pt>
                <c:pt idx="11">
                  <c:v>91.452918619514278</c:v>
                </c:pt>
                <c:pt idx="12">
                  <c:v>94.844482317852581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A-4502-B730-4B976C27E65F}"/>
            </c:ext>
          </c:extLst>
        </c:ser>
        <c:ser>
          <c:idx val="2"/>
          <c:order val="1"/>
          <c:tx>
            <c:strRef>
              <c:f>E!$E$2</c:f>
              <c:strCache>
                <c:ptCount val="1"/>
                <c:pt idx="0">
                  <c:v>Pasching relativ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E!$A$3:$A$16</c:f>
              <c:numCache>
                <c:formatCode>0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E!$E$3:$E$16</c:f>
              <c:numCache>
                <c:formatCode>0</c:formatCode>
                <c:ptCount val="14"/>
                <c:pt idx="0">
                  <c:v>15.384615384615378</c:v>
                </c:pt>
                <c:pt idx="1">
                  <c:v>16.707496325330712</c:v>
                </c:pt>
                <c:pt idx="2">
                  <c:v>18.259023354564746</c:v>
                </c:pt>
                <c:pt idx="3">
                  <c:v>17.671076269802377</c:v>
                </c:pt>
                <c:pt idx="4">
                  <c:v>18.128368446839779</c:v>
                </c:pt>
                <c:pt idx="5">
                  <c:v>19.647231749142573</c:v>
                </c:pt>
                <c:pt idx="6">
                  <c:v>22.995263759594962</c:v>
                </c:pt>
                <c:pt idx="7">
                  <c:v>22.407316674832593</c:v>
                </c:pt>
                <c:pt idx="8">
                  <c:v>27.764167891556422</c:v>
                </c:pt>
                <c:pt idx="9">
                  <c:v>77.543687734770529</c:v>
                </c:pt>
                <c:pt idx="10">
                  <c:v>99.314061734443897</c:v>
                </c:pt>
                <c:pt idx="11">
                  <c:v>103.29903642005553</c:v>
                </c:pt>
                <c:pt idx="12">
                  <c:v>99.003756328597092</c:v>
                </c:pt>
                <c:pt idx="13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A-4502-B730-4B976C27E65F}"/>
            </c:ext>
          </c:extLst>
        </c:ser>
        <c:ser>
          <c:idx val="3"/>
          <c:order val="2"/>
          <c:tx>
            <c:strRef>
              <c:f>E!$G$2</c:f>
              <c:strCache>
                <c:ptCount val="1"/>
                <c:pt idx="0">
                  <c:v>Linz relativ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E!$A$3:$A$16</c:f>
              <c:numCache>
                <c:formatCode>0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E!$G$3:$G$16</c:f>
              <c:numCache>
                <c:formatCode>0</c:formatCode>
                <c:ptCount val="14"/>
                <c:pt idx="0">
                  <c:v>27.048456709390525</c:v>
                </c:pt>
                <c:pt idx="1">
                  <c:v>30.827120934693514</c:v>
                </c:pt>
                <c:pt idx="2">
                  <c:v>35.470616444328179</c:v>
                </c:pt>
                <c:pt idx="3">
                  <c:v>45.424622896503607</c:v>
                </c:pt>
                <c:pt idx="4">
                  <c:v>53.324178219548337</c:v>
                </c:pt>
                <c:pt idx="5">
                  <c:v>58.561666230708852</c:v>
                </c:pt>
                <c:pt idx="6">
                  <c:v>62.853125817420853</c:v>
                </c:pt>
                <c:pt idx="7">
                  <c:v>69.849703548696468</c:v>
                </c:pt>
                <c:pt idx="8">
                  <c:v>100.6435827011945</c:v>
                </c:pt>
                <c:pt idx="9">
                  <c:v>106.7976719853518</c:v>
                </c:pt>
                <c:pt idx="10">
                  <c:v>111.65369692213793</c:v>
                </c:pt>
                <c:pt idx="11">
                  <c:v>108.94040456883774</c:v>
                </c:pt>
                <c:pt idx="12">
                  <c:v>110.64826924753685</c:v>
                </c:pt>
                <c:pt idx="13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A-4502-B730-4B976C27E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510280"/>
        <c:axId val="414513560"/>
      </c:barChart>
      <c:catAx>
        <c:axId val="41451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Jahreszahl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513560"/>
        <c:crosses val="autoZero"/>
        <c:auto val="1"/>
        <c:lblAlgn val="ctr"/>
        <c:lblOffset val="100"/>
        <c:noMultiLvlLbl val="0"/>
      </c:catAx>
      <c:valAx>
        <c:axId val="41451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Bevölkerungsentwicklung</a:t>
                </a:r>
                <a:r>
                  <a:rPr lang="en-US" sz="1200" baseline="0"/>
                  <a:t> in %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51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72215973003365"/>
          <c:y val="0.27528852583428393"/>
          <c:w val="0.16670641169853767"/>
          <c:h val="0.18595166093239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Diagramm F: Bevölkerungdichte der</a:t>
            </a:r>
            <a:br>
              <a:rPr lang="en-US" sz="1600"/>
            </a:br>
            <a:r>
              <a:rPr lang="en-US" sz="1600"/>
              <a:t> oberösterreichischen Bezirke</a:t>
            </a:r>
          </a:p>
        </c:rich>
      </c:tx>
      <c:layout>
        <c:manualLayout>
          <c:xMode val="edge"/>
          <c:yMode val="edge"/>
          <c:x val="4.2653730783652033E-2"/>
          <c:y val="1.6632013001781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80953177905874"/>
          <c:y val="0.16097465214108511"/>
          <c:w val="0.75923696091807624"/>
          <c:h val="0.46923801191517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F!$C$2</c:f>
              <c:strCache>
                <c:ptCount val="1"/>
                <c:pt idx="0">
                  <c:v>Bevölkerung pro /km²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F!$B$3:$B$20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Linz-Land</c:v>
                </c:pt>
                <c:pt idx="4">
                  <c:v>Wels-Land</c:v>
                </c:pt>
                <c:pt idx="5">
                  <c:v>Urfahr-Umgebung</c:v>
                </c:pt>
                <c:pt idx="6">
                  <c:v>Eferding</c:v>
                </c:pt>
                <c:pt idx="7">
                  <c:v>Vöcklabruck</c:v>
                </c:pt>
                <c:pt idx="8">
                  <c:v>Grieskirchen</c:v>
                </c:pt>
                <c:pt idx="9">
                  <c:v>Perg</c:v>
                </c:pt>
                <c:pt idx="10">
                  <c:v>Ried im Innkreis</c:v>
                </c:pt>
                <c:pt idx="11">
                  <c:v>Schärding</c:v>
                </c:pt>
                <c:pt idx="12">
                  <c:v>Braunau am Inn</c:v>
                </c:pt>
                <c:pt idx="13">
                  <c:v>Rohrbach</c:v>
                </c:pt>
                <c:pt idx="14">
                  <c:v>Gmunden</c:v>
                </c:pt>
                <c:pt idx="15">
                  <c:v>Freistadt</c:v>
                </c:pt>
                <c:pt idx="16">
                  <c:v>Steyr-Land</c:v>
                </c:pt>
                <c:pt idx="17">
                  <c:v>Kirchdorf an der Krems</c:v>
                </c:pt>
              </c:strCache>
            </c:strRef>
          </c:cat>
          <c:val>
            <c:numRef>
              <c:f>F!$C$3:$C$20</c:f>
              <c:numCache>
                <c:formatCode>0</c:formatCode>
                <c:ptCount val="18"/>
                <c:pt idx="0">
                  <c:v>1911.89831214836</c:v>
                </c:pt>
                <c:pt idx="1">
                  <c:v>1481.1746987951799</c:v>
                </c:pt>
                <c:pt idx="2">
                  <c:v>1229.9216027874563</c:v>
                </c:pt>
                <c:pt idx="3">
                  <c:v>280.41064638783268</c:v>
                </c:pt>
                <c:pt idx="4">
                  <c:v>137.66551588515492</c:v>
                </c:pt>
                <c:pt idx="5">
                  <c:v>119.72648730229621</c:v>
                </c:pt>
                <c:pt idx="6">
                  <c:v>118.39204501657289</c:v>
                </c:pt>
                <c:pt idx="7">
                  <c:v>116.76074004390091</c:v>
                </c:pt>
                <c:pt idx="8">
                  <c:v>107.0139380645607</c:v>
                </c:pt>
                <c:pt idx="9">
                  <c:v>104.24273047333421</c:v>
                </c:pt>
                <c:pt idx="10">
                  <c:v>99.490606998170975</c:v>
                </c:pt>
                <c:pt idx="11">
                  <c:v>92.153470549240893</c:v>
                </c:pt>
                <c:pt idx="12">
                  <c:v>91.49445394951843</c:v>
                </c:pt>
                <c:pt idx="13">
                  <c:v>69.942629385832475</c:v>
                </c:pt>
                <c:pt idx="14">
                  <c:v>69.351956555122783</c:v>
                </c:pt>
                <c:pt idx="15">
                  <c:v>64.403437103817438</c:v>
                </c:pt>
                <c:pt idx="16">
                  <c:v>59.288875167232682</c:v>
                </c:pt>
                <c:pt idx="17">
                  <c:v>44.497051920083244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4-47BF-84CF-31546A8C3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6786656"/>
        <c:axId val="536786984"/>
      </c:barChart>
      <c:catAx>
        <c:axId val="53678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Bezirk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86984"/>
        <c:crossesAt val="0"/>
        <c:auto val="1"/>
        <c:lblAlgn val="ctr"/>
        <c:lblOffset val="100"/>
        <c:noMultiLvlLbl val="0"/>
      </c:catAx>
      <c:valAx>
        <c:axId val="536786984"/>
        <c:scaling>
          <c:logBase val="10"/>
          <c:orientation val="minMax"/>
          <c:max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Bevölkerungsdichte je</a:t>
                </a:r>
                <a:r>
                  <a:rPr lang="en-US" sz="1200" baseline="0"/>
                  <a:t> </a:t>
                </a:r>
                <a:r>
                  <a:rPr lang="en-US" sz="1200"/>
                  <a:t>/km²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86656"/>
        <c:crosses val="autoZero"/>
        <c:crossBetween val="between"/>
        <c:minorUnit val="50"/>
      </c:valAx>
      <c:spPr>
        <a:pattFill prst="divot">
          <a:fgClr>
            <a:srgbClr val="00FF00"/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Diagramm</a:t>
            </a:r>
            <a:r>
              <a:rPr lang="en-US" sz="1600" baseline="0"/>
              <a:t> G</a:t>
            </a:r>
            <a:r>
              <a:rPr lang="en-US" sz="1600"/>
              <a:t>: Absolutes Minimum und Maximum der Lufttemperatur in Linz</a:t>
            </a:r>
          </a:p>
        </c:rich>
      </c:tx>
      <c:layout>
        <c:manualLayout>
          <c:xMode val="edge"/>
          <c:yMode val="edge"/>
          <c:x val="0.16087625814091178"/>
          <c:y val="2.0470829068577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52625837400875"/>
          <c:y val="0.2530168150346192"/>
          <c:w val="0.51642522482203046"/>
          <c:h val="0.49561313737859919"/>
        </c:manualLayout>
      </c:layout>
      <c:lineChart>
        <c:grouping val="standard"/>
        <c:varyColors val="0"/>
        <c:ser>
          <c:idx val="0"/>
          <c:order val="0"/>
          <c:tx>
            <c:strRef>
              <c:f>G!$C$3</c:f>
              <c:strCache>
                <c:ptCount val="1"/>
                <c:pt idx="0">
                  <c:v>absolutes Minimum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G!$B$4:$B$15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G!$C$4:$C$15</c:f>
              <c:numCache>
                <c:formatCode>#,#00</c:formatCode>
                <c:ptCount val="12"/>
                <c:pt idx="0">
                  <c:v>-22</c:v>
                </c:pt>
                <c:pt idx="1">
                  <c:v>-24</c:v>
                </c:pt>
                <c:pt idx="2">
                  <c:v>-18.7</c:v>
                </c:pt>
                <c:pt idx="3">
                  <c:v>-4</c:v>
                </c:pt>
                <c:pt idx="4">
                  <c:v>-1</c:v>
                </c:pt>
                <c:pt idx="5">
                  <c:v>0.3</c:v>
                </c:pt>
                <c:pt idx="6">
                  <c:v>0.7</c:v>
                </c:pt>
                <c:pt idx="7">
                  <c:v>0.6</c:v>
                </c:pt>
                <c:pt idx="8">
                  <c:v>0.1</c:v>
                </c:pt>
                <c:pt idx="9">
                  <c:v>-4.5</c:v>
                </c:pt>
                <c:pt idx="10">
                  <c:v>-10.6</c:v>
                </c:pt>
                <c:pt idx="11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4-4723-828F-4388F17E9823}"/>
            </c:ext>
          </c:extLst>
        </c:ser>
        <c:ser>
          <c:idx val="1"/>
          <c:order val="1"/>
          <c:tx>
            <c:strRef>
              <c:f>G!$D$3</c:f>
              <c:strCache>
                <c:ptCount val="1"/>
                <c:pt idx="0">
                  <c:v>absolutes Maximum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G!$B$4:$B$15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G!$D$4:$D$15</c:f>
              <c:numCache>
                <c:formatCode>#,#00</c:formatCode>
                <c:ptCount val="12"/>
                <c:pt idx="0">
                  <c:v>14.8</c:v>
                </c:pt>
                <c:pt idx="1">
                  <c:v>18</c:v>
                </c:pt>
                <c:pt idx="2">
                  <c:v>15.3</c:v>
                </c:pt>
                <c:pt idx="3">
                  <c:v>28</c:v>
                </c:pt>
                <c:pt idx="4">
                  <c:v>32</c:v>
                </c:pt>
                <c:pt idx="5">
                  <c:v>35</c:v>
                </c:pt>
                <c:pt idx="6">
                  <c:v>38</c:v>
                </c:pt>
                <c:pt idx="7">
                  <c:v>36.200000000000003</c:v>
                </c:pt>
                <c:pt idx="8">
                  <c:v>31.4</c:v>
                </c:pt>
                <c:pt idx="9">
                  <c:v>26</c:v>
                </c:pt>
                <c:pt idx="10">
                  <c:v>23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4-4723-828F-4388F17E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07261448"/>
        <c:axId val="607263744"/>
      </c:lineChart>
      <c:catAx>
        <c:axId val="60726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263744"/>
        <c:crosses val="autoZero"/>
        <c:auto val="1"/>
        <c:lblAlgn val="ctr"/>
        <c:lblOffset val="100"/>
        <c:tickMarkSkip val="10"/>
        <c:noMultiLvlLbl val="0"/>
      </c:catAx>
      <c:valAx>
        <c:axId val="6072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Temperatur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261448"/>
        <c:crosses val="autoZero"/>
        <c:crossBetween val="between"/>
        <c:majorUnit val="10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420903204150989"/>
          <c:y val="0.26102821717018315"/>
          <c:w val="0.24684484599282994"/>
          <c:h val="0.13353209187130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Diagramm</a:t>
            </a:r>
            <a:r>
              <a:rPr lang="en-US" sz="1200" b="0" baseline="0"/>
              <a:t> h</a:t>
            </a:r>
            <a:r>
              <a:rPr lang="en-US" sz="1200" b="0"/>
              <a:t>:</a:t>
            </a:r>
            <a:r>
              <a:rPr lang="en-US" sz="1200" b="0" baseline="0"/>
              <a:t> </a:t>
            </a:r>
            <a:r>
              <a:rPr lang="en-US" sz="1200" b="0"/>
              <a:t>Klimadiagramm Linz nach Walter-lieth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68093944004554"/>
          <c:y val="0.1689231760077286"/>
          <c:w val="0.6274494503096697"/>
          <c:h val="0.64109272863708888"/>
        </c:manualLayout>
      </c:layout>
      <c:lineChart>
        <c:grouping val="stacked"/>
        <c:varyColors val="0"/>
        <c:ser>
          <c:idx val="0"/>
          <c:order val="0"/>
          <c:tx>
            <c:strRef>
              <c:f>H!$C$5</c:f>
              <c:strCache>
                <c:ptCount val="1"/>
                <c:pt idx="0">
                  <c:v>Monatsmitteltemperatur in °C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H!$B$6:$B$17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H!$C$6:$C$17</c:f>
              <c:numCache>
                <c:formatCode>#,#00</c:formatCode>
                <c:ptCount val="12"/>
                <c:pt idx="0">
                  <c:v>-0.9</c:v>
                </c:pt>
                <c:pt idx="1">
                  <c:v>0.7</c:v>
                </c:pt>
                <c:pt idx="2">
                  <c:v>5.0999999999999996</c:v>
                </c:pt>
                <c:pt idx="3">
                  <c:v>9.9</c:v>
                </c:pt>
                <c:pt idx="4">
                  <c:v>14.5</c:v>
                </c:pt>
                <c:pt idx="5">
                  <c:v>17.5</c:v>
                </c:pt>
                <c:pt idx="6">
                  <c:v>19.2</c:v>
                </c:pt>
                <c:pt idx="7">
                  <c:v>18.7</c:v>
                </c:pt>
                <c:pt idx="8">
                  <c:v>15.2</c:v>
                </c:pt>
                <c:pt idx="9">
                  <c:v>9.9</c:v>
                </c:pt>
                <c:pt idx="10">
                  <c:v>4.3</c:v>
                </c:pt>
                <c:pt idx="1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6-4D0B-9A95-D96EDD4B5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000528"/>
        <c:axId val="409999216"/>
      </c:lineChart>
      <c:lineChart>
        <c:grouping val="stacked"/>
        <c:varyColors val="0"/>
        <c:ser>
          <c:idx val="1"/>
          <c:order val="1"/>
          <c:tx>
            <c:strRef>
              <c:f>H!$D$5</c:f>
              <c:strCache>
                <c:ptCount val="1"/>
                <c:pt idx="0">
                  <c:v>Monatsniederschlag in mm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H!$B$6:$B$17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H!$D$6:$D$17</c:f>
              <c:numCache>
                <c:formatCode>0</c:formatCode>
                <c:ptCount val="12"/>
                <c:pt idx="0">
                  <c:v>51</c:v>
                </c:pt>
                <c:pt idx="1">
                  <c:v>47</c:v>
                </c:pt>
                <c:pt idx="2">
                  <c:v>52</c:v>
                </c:pt>
                <c:pt idx="3">
                  <c:v>53</c:v>
                </c:pt>
                <c:pt idx="4">
                  <c:v>66</c:v>
                </c:pt>
                <c:pt idx="5">
                  <c:v>83</c:v>
                </c:pt>
                <c:pt idx="6">
                  <c:v>82</c:v>
                </c:pt>
                <c:pt idx="7">
                  <c:v>73</c:v>
                </c:pt>
                <c:pt idx="8">
                  <c:v>51</c:v>
                </c:pt>
                <c:pt idx="9">
                  <c:v>42</c:v>
                </c:pt>
                <c:pt idx="10">
                  <c:v>48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6-4D0B-9A95-D96EDD4B5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76048"/>
        <c:axId val="604079000"/>
      </c:lineChart>
      <c:catAx>
        <c:axId val="41000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99216"/>
        <c:crosses val="autoZero"/>
        <c:auto val="1"/>
        <c:lblAlgn val="ctr"/>
        <c:lblOffset val="100"/>
        <c:noMultiLvlLbl val="0"/>
      </c:catAx>
      <c:valAx>
        <c:axId val="4099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Monatsmitteltemperatur in °C</a:t>
                </a:r>
                <a:r>
                  <a:rPr lang="de-AT" baseline="0"/>
                  <a:t>  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00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00528"/>
        <c:crosses val="autoZero"/>
        <c:crossBetween val="between"/>
      </c:valAx>
      <c:valAx>
        <c:axId val="604079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cap="none" baseline="0"/>
                  <a:t>Niederschlag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076048"/>
        <c:crosses val="max"/>
        <c:crossBetween val="between"/>
      </c:valAx>
      <c:catAx>
        <c:axId val="60407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079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3738179987776"/>
          <c:y val="0.26512193648428212"/>
          <c:w val="0.59226361548556428"/>
          <c:h val="0.54228353169408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I!$C$2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I!$B$3:$B$14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I!$C$3:$C$14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5-490C-9EBD-E324B1597BE7}"/>
            </c:ext>
          </c:extLst>
        </c:ser>
        <c:ser>
          <c:idx val="1"/>
          <c:order val="1"/>
          <c:tx>
            <c:strRef>
              <c:f>I!$D$2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I!$B$3:$B$14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I!$D$3:$D$14</c:f>
              <c:numCache>
                <c:formatCode>0</c:formatCode>
                <c:ptCount val="12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19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5-490C-9EBD-E324B1597BE7}"/>
            </c:ext>
          </c:extLst>
        </c:ser>
        <c:ser>
          <c:idx val="2"/>
          <c:order val="2"/>
          <c:tx>
            <c:strRef>
              <c:f>I!$E$2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I!$B$3:$B$14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I!$E$3:$E$14</c:f>
              <c:numCache>
                <c:formatCode>0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5-490C-9EBD-E324B1597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62362152"/>
        <c:axId val="462361824"/>
      </c:barChart>
      <c:catAx>
        <c:axId val="46236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61824"/>
        <c:crosses val="autoZero"/>
        <c:auto val="1"/>
        <c:lblAlgn val="ctr"/>
        <c:lblOffset val="100"/>
        <c:noMultiLvlLbl val="0"/>
      </c:catAx>
      <c:valAx>
        <c:axId val="46236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 der Tage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24434310294546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6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334052421529502"/>
          <c:y val="0.12574334458192726"/>
          <c:w val="0.15611153057922555"/>
          <c:h val="0.20089426321709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742949</xdr:colOff>
      <xdr:row>1</xdr:row>
      <xdr:rowOff>41274</xdr:rowOff>
    </xdr:from>
    <xdr:to>
      <xdr:col>10</xdr:col>
      <xdr:colOff>561975</xdr:colOff>
      <xdr:row>20</xdr:row>
      <xdr:rowOff>107949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4A7DB4-BB05-415A-9A2B-59ED2631D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501650</xdr:colOff>
      <xdr:row>14</xdr:row>
      <xdr:rowOff>57151</xdr:rowOff>
    </xdr:from>
    <xdr:to>
      <xdr:col>10</xdr:col>
      <xdr:colOff>552450</xdr:colOff>
      <xdr:row>20</xdr:row>
      <xdr:rowOff>114300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6805A59-D415-4025-B13E-0D5ED3F40456}"/>
            </a:ext>
          </a:extLst>
        </xdr:cNvPr>
        <xdr:cNvSpPr txBox="1"/>
      </xdr:nvSpPr>
      <xdr:spPr>
        <a:xfrm>
          <a:off x="7658100" y="2635251"/>
          <a:ext cx="812800" cy="1162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Datenquelle: Statistik Austria (Hrsg.) Volkszählung 2001. Ein Blick auf die Gemeinde</a:t>
          </a:r>
          <a:endParaRPr lang="de-AT" sz="7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Diagramm: Gomboc Laura (2018)</a:t>
          </a:r>
          <a:endParaRPr lang="de-AT" sz="7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904874</xdr:colOff>
      <xdr:row>0</xdr:row>
      <xdr:rowOff>180975</xdr:rowOff>
    </xdr:from>
    <xdr:to>
      <xdr:col>12</xdr:col>
      <xdr:colOff>542925</xdr:colOff>
      <xdr:row>26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E8F5EBF-4498-4B23-89FE-10F8E4C41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0.60976</cdr:x>
      <cdr:y>0.88294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80B26FF-947F-4E65-82F7-2DFEFADD98E7}"/>
            </a:ext>
          </a:extLst>
        </cdr:cNvPr>
        <cdr:cNvSpPr txBox="1"/>
      </cdr:nvSpPr>
      <cdr:spPr>
        <a:xfrm xmlns:a="http://schemas.openxmlformats.org/drawingml/2006/main">
          <a:off x="4048126" y="4238625"/>
          <a:ext cx="25908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Datenquelle: Statistik Austria (Hrsg.) Volkszählung 2001: Wohnbevölkerung der Bezirke Österreichs Diagramm: Gomboc Laura (2018)</a:t>
          </a:r>
          <a:endParaRPr lang="de-AT" sz="9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</xdr:row>
      <xdr:rowOff>171449</xdr:rowOff>
    </xdr:from>
    <xdr:to>
      <xdr:col>12</xdr:col>
      <xdr:colOff>177800</xdr:colOff>
      <xdr:row>20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3D8B2F-CC4F-410E-8BC0-D42AB73AA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0.75666</cdr:x>
      <cdr:y>0.60237</cdr:y>
    </cdr:from>
    <cdr:to>
      <cdr:x>0.92718</cdr:x>
      <cdr:y>0.88724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1352B3B-AB78-44AC-84D7-3448022D9280}"/>
            </a:ext>
          </a:extLst>
        </cdr:cNvPr>
        <cdr:cNvSpPr txBox="1"/>
      </cdr:nvSpPr>
      <cdr:spPr>
        <a:xfrm xmlns:a="http://schemas.openxmlformats.org/drawingml/2006/main">
          <a:off x="4057651" y="1933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0.74956</cdr:x>
      <cdr:y>0.58751</cdr:y>
    </cdr:from>
    <cdr:to>
      <cdr:x>1</cdr:x>
      <cdr:y>1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31C5DE0A-11AA-4FA2-ACB7-D088CC7BC5D7}"/>
            </a:ext>
          </a:extLst>
        </cdr:cNvPr>
        <cdr:cNvSpPr txBox="1"/>
      </cdr:nvSpPr>
      <cdr:spPr>
        <a:xfrm xmlns:a="http://schemas.openxmlformats.org/drawingml/2006/main">
          <a:off x="4019572" y="1822451"/>
          <a:ext cx="1343003" cy="1279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Datenquelle: Zentralanstalt für Meteorologie und Geodynamik (2001) Klimadaten Österreichs.- Wien: CD-Rom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Diagramm: Gomboc Laura (2018)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112940</xdr:rowOff>
    </xdr:from>
    <xdr:to>
      <xdr:col>14</xdr:col>
      <xdr:colOff>187908</xdr:colOff>
      <xdr:row>20</xdr:row>
      <xdr:rowOff>161990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D72634E-A5D2-4CE9-AD11-5B2ADECEEC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29158</xdr:colOff>
      <xdr:row>36</xdr:row>
      <xdr:rowOff>145791</xdr:rowOff>
    </xdr:from>
    <xdr:to>
      <xdr:col>15</xdr:col>
      <xdr:colOff>0</xdr:colOff>
      <xdr:row>39</xdr:row>
      <xdr:rowOff>106913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F63B240D-941A-40FE-A214-863D7463F69C}"/>
            </a:ext>
          </a:extLst>
        </xdr:cNvPr>
        <xdr:cNvSpPr txBox="1"/>
      </xdr:nvSpPr>
      <xdr:spPr>
        <a:xfrm>
          <a:off x="10399745" y="7143750"/>
          <a:ext cx="2245178" cy="544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100"/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0.82632</cdr:x>
      <cdr:y>0.46958</cdr:y>
    </cdr:from>
    <cdr:to>
      <cdr:x>0.99841</cdr:x>
      <cdr:y>0.99131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A8946B0-9455-4A0F-942E-781B27C821D4}"/>
            </a:ext>
          </a:extLst>
        </cdr:cNvPr>
        <cdr:cNvSpPr txBox="1"/>
      </cdr:nvSpPr>
      <cdr:spPr>
        <a:xfrm xmlns:a="http://schemas.openxmlformats.org/drawingml/2006/main">
          <a:off x="4783991" y="1396805"/>
          <a:ext cx="996318" cy="1551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Datenquelle: Zentralanstalt für Meteorologie und Geodynamik (Hrsg.) (2001) Klimadaten Österreichs.- Wien: CD-Rom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Diagramm: Gomboc Laura</a:t>
          </a:r>
          <a:r>
            <a:rPr lang="de-DE" sz="900" baseline="0">
              <a:effectLst/>
              <a:latin typeface="+mn-lt"/>
              <a:ea typeface="+mn-ea"/>
              <a:cs typeface="+mn-cs"/>
            </a:rPr>
            <a:t> (2018)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292100</xdr:colOff>
      <xdr:row>2</xdr:row>
      <xdr:rowOff>63499</xdr:rowOff>
    </xdr:from>
    <xdr:to>
      <xdr:col>14</xdr:col>
      <xdr:colOff>292100</xdr:colOff>
      <xdr:row>21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752C19C-B5E7-4340-902C-C6296BA140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0.7401</cdr:x>
      <cdr:y>0.67156</cdr:y>
    </cdr:from>
    <cdr:to>
      <cdr:x>0.99479</cdr:x>
      <cdr:y>0.98853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714CEFE-D920-4CC0-A45A-AF76677850B4}"/>
            </a:ext>
          </a:extLst>
        </cdr:cNvPr>
        <cdr:cNvSpPr txBox="1"/>
      </cdr:nvSpPr>
      <cdr:spPr>
        <a:xfrm xmlns:a="http://schemas.openxmlformats.org/drawingml/2006/main">
          <a:off x="4511660" y="2415771"/>
          <a:ext cx="1552590" cy="1140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Datenquelle: Zentralanstalt für Meteorologie und Geodynamik (Hrsg.) (2001) Klimadaten Österreichs.- Wien: CD-Rom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Diagramm: Gomboc Laura (2018)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100"/>
        </a:p>
      </cdr:txBody>
    </cdr:sp>
  </cdr:relSizeAnchor>
  <cdr:relSizeAnchor xmlns:cdr="http://schemas.openxmlformats.org/drawingml/2006/chartDrawing">
    <cdr:from>
      <cdr:x>0.03281</cdr:x>
      <cdr:y>0.04859</cdr:y>
    </cdr:from>
    <cdr:to>
      <cdr:x>0.74219</cdr:x>
      <cdr:y>0.21228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DEF1C76F-7BC2-459D-8166-D190AC4BA269}"/>
            </a:ext>
          </a:extLst>
        </cdr:cNvPr>
        <cdr:cNvSpPr txBox="1"/>
      </cdr:nvSpPr>
      <cdr:spPr>
        <a:xfrm xmlns:a="http://schemas.openxmlformats.org/drawingml/2006/main">
          <a:off x="200025" y="180976"/>
          <a:ext cx="4324350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 b="0">
              <a:effectLst/>
            </a:rPr>
            <a:t>Diagramm</a:t>
          </a:r>
          <a:r>
            <a:rPr lang="de-DE" sz="1600" b="0" baseline="0">
              <a:effectLst/>
            </a:rPr>
            <a:t> I:</a:t>
          </a:r>
          <a:r>
            <a:rPr lang="de-DE" sz="1600" b="0">
              <a:effectLst/>
            </a:rPr>
            <a:t> Zahl der heiteren,</a:t>
          </a:r>
          <a:r>
            <a:rPr lang="de-DE" sz="1600" b="0" baseline="0">
              <a:effectLst/>
            </a:rPr>
            <a:t> trüben und restlichen Tagen am Standort Linz</a:t>
          </a:r>
          <a:endParaRPr lang="de-AT" sz="1600" b="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1190624</xdr:colOff>
      <xdr:row>6</xdr:row>
      <xdr:rowOff>60324</xdr:rowOff>
    </xdr:from>
    <xdr:to>
      <xdr:col>0</xdr:col>
      <xdr:colOff>8528050</xdr:colOff>
      <xdr:row>27</xdr:row>
      <xdr:rowOff>25399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5C8BBE6-BFC9-4B03-80C0-EBDA1F9B5A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758682</xdr:colOff>
      <xdr:row>1</xdr:row>
      <xdr:rowOff>185504</xdr:rowOff>
    </xdr:from>
    <xdr:to>
      <xdr:col>15</xdr:col>
      <xdr:colOff>107023</xdr:colOff>
      <xdr:row>33</xdr:row>
      <xdr:rowOff>142697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3E072B-586B-48C1-8A76-F8284BEB03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0.71402</cdr:x>
      <cdr:y>0.81598</cdr:y>
    </cdr:from>
    <cdr:to>
      <cdr:x>0.99255</cdr:x>
      <cdr:y>0.94891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16972B7-50DF-4730-860D-08669F0489E6}"/>
            </a:ext>
          </a:extLst>
        </cdr:cNvPr>
        <cdr:cNvSpPr txBox="1"/>
      </cdr:nvSpPr>
      <cdr:spPr>
        <a:xfrm xmlns:a="http://schemas.openxmlformats.org/drawingml/2006/main">
          <a:off x="6621030" y="4808878"/>
          <a:ext cx="2582778" cy="783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+mn-lt"/>
              <a:ea typeface="+mn-ea"/>
              <a:cs typeface="+mn-cs"/>
            </a:rPr>
            <a:t>Quellen: Statistik Austria (Hrsg.) Volkszählung 2001: Wohnbevölkerung der Gemeinden Österreichs</a:t>
          </a:r>
          <a:endParaRPr lang="de-AT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de-DE" sz="800">
              <a:effectLst/>
              <a:latin typeface="+mn-lt"/>
              <a:ea typeface="+mn-ea"/>
              <a:cs typeface="+mn-cs"/>
            </a:rPr>
            <a:t>Statistik Austria (Hrsg.) Bevölkerung zu Jahresbeginn 2002-2016 nach Gemeinden</a:t>
          </a:r>
          <a:endParaRPr lang="de-AT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de-DE" sz="800">
              <a:effectLst/>
              <a:latin typeface="+mn-lt"/>
              <a:ea typeface="+mn-ea"/>
              <a:cs typeface="+mn-cs"/>
            </a:rPr>
            <a:t>Diagramm: Gomboc</a:t>
          </a:r>
          <a:r>
            <a:rPr lang="de-DE" sz="800" baseline="0">
              <a:effectLst/>
              <a:latin typeface="+mn-lt"/>
              <a:ea typeface="+mn-ea"/>
              <a:cs typeface="+mn-cs"/>
            </a:rPr>
            <a:t> Laura (2018</a:t>
          </a:r>
          <a:r>
            <a:rPr lang="de-DE" sz="800">
              <a:effectLst/>
              <a:latin typeface="+mn-lt"/>
              <a:ea typeface="+mn-ea"/>
              <a:cs typeface="+mn-cs"/>
            </a:rPr>
            <a:t>)</a:t>
          </a:r>
          <a:endParaRPr lang="de-AT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184149</xdr:rowOff>
    </xdr:from>
    <xdr:to>
      <xdr:col>11</xdr:col>
      <xdr:colOff>628650</xdr:colOff>
      <xdr:row>20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621207-D961-4D6C-8EE0-D266D0761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0.73488</cdr:x>
      <cdr:y>0.64776</cdr:y>
    </cdr:from>
    <cdr:to>
      <cdr:x>0.99466</cdr:x>
      <cdr:y>0.97313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EC2EBBD-FBA2-4F50-943C-DDEE7A6EAC76}"/>
            </a:ext>
          </a:extLst>
        </cdr:cNvPr>
        <cdr:cNvSpPr txBox="1"/>
      </cdr:nvSpPr>
      <cdr:spPr>
        <a:xfrm xmlns:a="http://schemas.openxmlformats.org/drawingml/2006/main">
          <a:off x="3933826" y="2066925"/>
          <a:ext cx="1390650" cy="1038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Datenquelle: Statistik Austria (Hrsg.) Volkszählung 2001: Wohnbevölkerung der Bezirke Österreichs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Diagramm: Gomboc Laura (2018)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30874</xdr:colOff>
      <xdr:row>0</xdr:row>
      <xdr:rowOff>171126</xdr:rowOff>
    </xdr:from>
    <xdr:to>
      <xdr:col>13</xdr:col>
      <xdr:colOff>347133</xdr:colOff>
      <xdr:row>26</xdr:row>
      <xdr:rowOff>110066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B1A97D5-9C2E-4679-8AEC-8114C5F6A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0.74762</cdr:x>
      <cdr:y>0.69778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38DCDF87-7446-4FD1-9AA1-5A3A341ACAB3}"/>
            </a:ext>
          </a:extLst>
        </cdr:cNvPr>
        <cdr:cNvSpPr txBox="1"/>
      </cdr:nvSpPr>
      <cdr:spPr>
        <a:xfrm xmlns:a="http://schemas.openxmlformats.org/drawingml/2006/main">
          <a:off x="4793909" y="3336677"/>
          <a:ext cx="1618350" cy="1445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Datenquellen: Statistik Austria (Hrsg.) Volkszählung 2001: Wohnbevölkerung der Gemeinden Österreichs</a:t>
          </a:r>
        </a:p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Statistik Austria (Hrsg.) Bevölkerung zu Jahresbeginn 2002-2016 nach Gemeinden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Diagramm: Gomboc</a:t>
          </a:r>
          <a:r>
            <a:rPr lang="de-DE" sz="900" baseline="0">
              <a:effectLst/>
              <a:latin typeface="+mn-lt"/>
              <a:ea typeface="+mn-ea"/>
              <a:cs typeface="+mn-cs"/>
            </a:rPr>
            <a:t> Laura (2018)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de-AT" sz="9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</xdr:row>
      <xdr:rowOff>9524</xdr:rowOff>
    </xdr:from>
    <xdr:to>
      <xdr:col>15</xdr:col>
      <xdr:colOff>336550</xdr:colOff>
      <xdr:row>21</xdr:row>
      <xdr:rowOff>107950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6C54DD1-6681-41F5-9EB3-F443A9511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0.76118</cdr:x>
      <cdr:y>0.69217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9677E75-1940-4F0B-BA3C-9803639CDB9A}"/>
            </a:ext>
          </a:extLst>
        </cdr:cNvPr>
        <cdr:cNvSpPr txBox="1"/>
      </cdr:nvSpPr>
      <cdr:spPr>
        <a:xfrm xmlns:a="http://schemas.openxmlformats.org/drawingml/2006/main">
          <a:off x="4270375" y="2441576"/>
          <a:ext cx="13398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Datenquelle: Statistik Austria (Hrsg.) Volkszählung 2001: Wohnbevölkerung der Gemeinden Österreichs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de-DE" sz="900">
              <a:effectLst/>
              <a:latin typeface="+mn-lt"/>
              <a:ea typeface="+mn-ea"/>
              <a:cs typeface="+mn-cs"/>
            </a:rPr>
            <a:t>Diagramm: Gomboc</a:t>
          </a:r>
          <a:r>
            <a:rPr lang="de-DE" sz="900" baseline="0">
              <a:effectLst/>
              <a:latin typeface="+mn-lt"/>
              <a:ea typeface="+mn-ea"/>
              <a:cs typeface="+mn-cs"/>
            </a:rPr>
            <a:t> Laura (2018)</a:t>
          </a:r>
          <a:endParaRPr lang="de-AT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7"/>
  <sheetViews>
    <sheetView zoomScaleNormal="100" workbookViewId="0">
      <selection activeCell="N16" sqref="N16"/>
    </sheetView>
  </sheetViews>
  <sheetFormatPr baseColWidth="10" defaultRowHeight="15" x14ac:dyDescent="0.2"/>
  <cols>
    <col min="2" max="2" width="15.1640625" customWidth="1"/>
  </cols>
  <sheetData>
    <row r="2" spans="1:2" x14ac:dyDescent="0.2">
      <c r="A2" s="3" t="s">
        <v>0</v>
      </c>
      <c r="B2" s="3" t="s">
        <v>53</v>
      </c>
    </row>
    <row r="3" spans="1:2" x14ac:dyDescent="0.2">
      <c r="A3" s="2">
        <v>1869</v>
      </c>
      <c r="B3">
        <v>1781</v>
      </c>
    </row>
    <row r="4" spans="1:2" x14ac:dyDescent="0.2">
      <c r="A4" s="2">
        <v>1880</v>
      </c>
      <c r="B4">
        <v>2378</v>
      </c>
    </row>
    <row r="5" spans="1:2" x14ac:dyDescent="0.2">
      <c r="A5" s="2">
        <v>1890</v>
      </c>
      <c r="B5">
        <v>3308</v>
      </c>
    </row>
    <row r="6" spans="1:2" x14ac:dyDescent="0.2">
      <c r="A6" s="2">
        <v>1900</v>
      </c>
      <c r="B6">
        <v>4271</v>
      </c>
    </row>
    <row r="7" spans="1:2" x14ac:dyDescent="0.2">
      <c r="A7" s="2">
        <v>1910</v>
      </c>
      <c r="B7">
        <v>5026</v>
      </c>
    </row>
    <row r="8" spans="1:2" x14ac:dyDescent="0.2">
      <c r="A8" s="2">
        <v>1923</v>
      </c>
      <c r="B8">
        <v>4830</v>
      </c>
    </row>
    <row r="9" spans="1:2" x14ac:dyDescent="0.2">
      <c r="A9" s="2">
        <v>1934</v>
      </c>
      <c r="B9">
        <v>5512</v>
      </c>
    </row>
    <row r="10" spans="1:2" x14ac:dyDescent="0.2">
      <c r="A10" s="2">
        <v>1939</v>
      </c>
      <c r="B10">
        <v>5985</v>
      </c>
    </row>
    <row r="11" spans="1:2" x14ac:dyDescent="0.2">
      <c r="A11" s="2">
        <v>1951</v>
      </c>
      <c r="B11">
        <v>9655</v>
      </c>
    </row>
    <row r="12" spans="1:2" x14ac:dyDescent="0.2">
      <c r="A12" s="2">
        <v>1961</v>
      </c>
      <c r="B12">
        <v>16026</v>
      </c>
    </row>
    <row r="13" spans="1:2" x14ac:dyDescent="0.2">
      <c r="A13" s="2">
        <v>1971</v>
      </c>
      <c r="B13">
        <v>21215</v>
      </c>
    </row>
    <row r="14" spans="1:2" x14ac:dyDescent="0.2">
      <c r="A14" s="2">
        <v>1981</v>
      </c>
      <c r="B14">
        <v>21464</v>
      </c>
    </row>
    <row r="15" spans="1:2" x14ac:dyDescent="0.2">
      <c r="A15" s="2">
        <v>1991</v>
      </c>
      <c r="B15">
        <v>22260</v>
      </c>
    </row>
    <row r="16" spans="1:2" x14ac:dyDescent="0.2">
      <c r="A16" s="2">
        <v>2001</v>
      </c>
      <c r="B16">
        <v>23470</v>
      </c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ortState xmlns:xlrd2="http://schemas.microsoft.com/office/spreadsheetml/2017/richdata2" ref="A7:B20">
    <sortCondition ref="A7:A20"/>
  </sortState>
  <pageMargins left="0.7" right="0.7" top="0.78740157499999996" bottom="0.78740157499999996" header="0.3" footer="0.3"/>
  <pageSetup paperSize="9" orientation="portrait" horizontalDpi="4294967293" verticalDpi="4294967293" r:id="rId1"/>
  <headerFooter>
    <oddHeader>&amp;LKraus Julian PHDL&amp;CDiagramme Arbeitsaufträge&amp;R&amp;D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D1E6-0192-4516-80D5-761939BB6130}">
  <dimension ref="A1:C6"/>
  <sheetViews>
    <sheetView tabSelected="1" workbookViewId="0">
      <selection activeCell="D11" sqref="D11"/>
    </sheetView>
  </sheetViews>
  <sheetFormatPr baseColWidth="10" defaultRowHeight="14" x14ac:dyDescent="0.15"/>
  <cols>
    <col min="1" max="1" width="119" style="13" customWidth="1"/>
    <col min="2" max="2" width="5.5" style="13" bestFit="1" customWidth="1"/>
    <col min="3" max="3" width="11.5" style="13" customWidth="1"/>
    <col min="4" max="16384" width="10.83203125" style="13"/>
  </cols>
  <sheetData>
    <row r="1" spans="1:3" ht="19.5" customHeight="1" x14ac:dyDescent="0.15"/>
    <row r="2" spans="1:3" s="16" customFormat="1" ht="18" customHeight="1" x14ac:dyDescent="0.15">
      <c r="A2" s="14" t="s">
        <v>72</v>
      </c>
      <c r="B2" s="15">
        <v>0.97</v>
      </c>
    </row>
    <row r="3" spans="1:3" x14ac:dyDescent="0.15">
      <c r="A3" s="17" t="s">
        <v>73</v>
      </c>
      <c r="B3" s="15">
        <v>0.65</v>
      </c>
    </row>
    <row r="4" spans="1:3" x14ac:dyDescent="0.15">
      <c r="A4" s="17" t="s">
        <v>74</v>
      </c>
      <c r="B4" s="15">
        <v>0.9</v>
      </c>
      <c r="C4" s="18"/>
    </row>
    <row r="5" spans="1:3" x14ac:dyDescent="0.15">
      <c r="A5" s="17" t="s">
        <v>75</v>
      </c>
      <c r="B5" s="15">
        <v>0.8</v>
      </c>
    </row>
    <row r="6" spans="1:3" ht="16.5" customHeight="1" x14ac:dyDescent="0.15">
      <c r="A6" s="19" t="s">
        <v>76</v>
      </c>
      <c r="B6" s="15">
        <v>0.8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2"/>
  <sheetViews>
    <sheetView zoomScale="80" zoomScaleNormal="80" workbookViewId="0">
      <selection activeCell="Q16" sqref="Q16"/>
    </sheetView>
  </sheetViews>
  <sheetFormatPr baseColWidth="10" defaultRowHeight="15" x14ac:dyDescent="0.2"/>
  <cols>
    <col min="2" max="2" width="15.1640625" customWidth="1"/>
  </cols>
  <sheetData>
    <row r="2" spans="1:2" x14ac:dyDescent="0.2">
      <c r="A2" t="s">
        <v>0</v>
      </c>
      <c r="B2" t="s">
        <v>1</v>
      </c>
    </row>
    <row r="3" spans="1:2" x14ac:dyDescent="0.2">
      <c r="A3" s="2">
        <v>1869</v>
      </c>
      <c r="B3">
        <v>1781</v>
      </c>
    </row>
    <row r="4" spans="1:2" x14ac:dyDescent="0.2">
      <c r="A4" s="2">
        <v>1880</v>
      </c>
      <c r="B4">
        <v>2378</v>
      </c>
    </row>
    <row r="5" spans="1:2" x14ac:dyDescent="0.2">
      <c r="A5" s="2">
        <v>1890</v>
      </c>
      <c r="B5">
        <v>3308</v>
      </c>
    </row>
    <row r="6" spans="1:2" x14ac:dyDescent="0.2">
      <c r="A6" s="2">
        <v>1900</v>
      </c>
      <c r="B6">
        <v>4271</v>
      </c>
    </row>
    <row r="7" spans="1:2" x14ac:dyDescent="0.2">
      <c r="A7" s="2">
        <v>1910</v>
      </c>
      <c r="B7">
        <v>5026</v>
      </c>
    </row>
    <row r="8" spans="1:2" x14ac:dyDescent="0.2">
      <c r="A8" s="2">
        <v>1923</v>
      </c>
      <c r="B8">
        <v>4830</v>
      </c>
    </row>
    <row r="9" spans="1:2" x14ac:dyDescent="0.2">
      <c r="A9" s="2">
        <v>1934</v>
      </c>
      <c r="B9">
        <v>5521</v>
      </c>
    </row>
    <row r="10" spans="1:2" x14ac:dyDescent="0.2">
      <c r="A10" s="2">
        <v>1939</v>
      </c>
      <c r="B10">
        <v>5985</v>
      </c>
    </row>
    <row r="11" spans="1:2" x14ac:dyDescent="0.2">
      <c r="A11" s="2">
        <v>1951</v>
      </c>
      <c r="B11">
        <v>9655</v>
      </c>
    </row>
    <row r="12" spans="1:2" x14ac:dyDescent="0.2">
      <c r="A12" s="2">
        <v>1961</v>
      </c>
      <c r="B12">
        <v>16026</v>
      </c>
    </row>
    <row r="13" spans="1:2" x14ac:dyDescent="0.2">
      <c r="A13" s="2">
        <v>1971</v>
      </c>
      <c r="B13">
        <v>21215</v>
      </c>
    </row>
    <row r="14" spans="1:2" x14ac:dyDescent="0.2">
      <c r="A14" s="2">
        <v>1981</v>
      </c>
      <c r="B14">
        <v>21464</v>
      </c>
    </row>
    <row r="15" spans="1:2" x14ac:dyDescent="0.2">
      <c r="A15" s="2">
        <v>1991</v>
      </c>
      <c r="B15">
        <v>22260</v>
      </c>
    </row>
    <row r="16" spans="1:2" x14ac:dyDescent="0.2">
      <c r="A16" s="2">
        <v>2001</v>
      </c>
      <c r="B16">
        <v>23470</v>
      </c>
    </row>
    <row r="17" spans="1:14" x14ac:dyDescent="0.2">
      <c r="A17" s="2">
        <v>2002</v>
      </c>
      <c r="B17">
        <v>23466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2">
        <v>2003</v>
      </c>
      <c r="B18">
        <v>23746</v>
      </c>
    </row>
    <row r="19" spans="1:14" x14ac:dyDescent="0.2">
      <c r="A19" s="2">
        <v>2004</v>
      </c>
      <c r="B19">
        <v>23746</v>
      </c>
    </row>
    <row r="20" spans="1:14" x14ac:dyDescent="0.2">
      <c r="A20" s="2">
        <v>2005</v>
      </c>
      <c r="B20">
        <v>23834</v>
      </c>
    </row>
    <row r="21" spans="1:14" x14ac:dyDescent="0.2">
      <c r="A21" s="2">
        <v>2006</v>
      </c>
      <c r="B21">
        <v>23853</v>
      </c>
    </row>
    <row r="22" spans="1:14" x14ac:dyDescent="0.2">
      <c r="A22" s="2">
        <v>2007</v>
      </c>
      <c r="B22">
        <v>23829</v>
      </c>
    </row>
    <row r="23" spans="1:14" x14ac:dyDescent="0.2">
      <c r="A23" s="2">
        <v>2008</v>
      </c>
      <c r="B23">
        <v>23851</v>
      </c>
    </row>
    <row r="24" spans="1:14" x14ac:dyDescent="0.2">
      <c r="A24" s="2">
        <v>2009</v>
      </c>
      <c r="B24">
        <v>23912</v>
      </c>
    </row>
    <row r="25" spans="1:14" x14ac:dyDescent="0.2">
      <c r="A25" s="2">
        <v>2010</v>
      </c>
      <c r="B25">
        <v>23876</v>
      </c>
    </row>
    <row r="26" spans="1:14" x14ac:dyDescent="0.2">
      <c r="A26" s="2">
        <v>2011</v>
      </c>
      <c r="B26">
        <v>23797</v>
      </c>
    </row>
    <row r="27" spans="1:14" x14ac:dyDescent="0.2">
      <c r="A27" s="2">
        <v>2012</v>
      </c>
      <c r="B27">
        <v>23612</v>
      </c>
    </row>
    <row r="28" spans="1:14" x14ac:dyDescent="0.2">
      <c r="A28" s="2">
        <v>2013</v>
      </c>
      <c r="B28">
        <v>23624</v>
      </c>
    </row>
    <row r="29" spans="1:14" x14ac:dyDescent="0.2">
      <c r="A29" s="2">
        <v>2014</v>
      </c>
      <c r="B29">
        <v>23834</v>
      </c>
    </row>
    <row r="30" spans="1:14" x14ac:dyDescent="0.2">
      <c r="A30" s="2">
        <v>2015</v>
      </c>
      <c r="B30">
        <v>23921</v>
      </c>
    </row>
    <row r="31" spans="1:14" x14ac:dyDescent="0.2">
      <c r="A31" s="2">
        <v>2016</v>
      </c>
      <c r="B31">
        <v>24058</v>
      </c>
    </row>
    <row r="32" spans="1:14" x14ac:dyDescent="0.2">
      <c r="A32" s="2">
        <v>2017</v>
      </c>
      <c r="B32">
        <v>24295</v>
      </c>
    </row>
  </sheetData>
  <sortState xmlns:xlrd2="http://schemas.microsoft.com/office/spreadsheetml/2017/richdata2" ref="A7:B20">
    <sortCondition ref="A7:A20"/>
  </sortState>
  <pageMargins left="0.7" right="0.7" top="0.78740157499999996" bottom="0.78740157499999996" header="0.3" footer="0.3"/>
  <pageSetup paperSize="9" orientation="portrait" horizontalDpi="4294967293" verticalDpi="4294967293" r:id="rId1"/>
  <headerFooter>
    <oddHeader>&amp;LKraus Julian PHDL&amp;CDiagramme Arbeitsaufträge&amp;R&amp;D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20"/>
  <sheetViews>
    <sheetView workbookViewId="0">
      <selection activeCell="M11" sqref="M11"/>
    </sheetView>
  </sheetViews>
  <sheetFormatPr baseColWidth="10" defaultRowHeight="15" x14ac:dyDescent="0.2"/>
  <cols>
    <col min="2" max="2" width="19.83203125" customWidth="1"/>
    <col min="3" max="3" width="16.6640625" customWidth="1"/>
  </cols>
  <sheetData>
    <row r="2" spans="2:3" x14ac:dyDescent="0.2">
      <c r="B2" s="3" t="s">
        <v>4</v>
      </c>
      <c r="C2" s="3" t="s">
        <v>3</v>
      </c>
    </row>
    <row r="3" spans="2:3" x14ac:dyDescent="0.2">
      <c r="B3" s="11" t="s">
        <v>5</v>
      </c>
      <c r="C3" s="12">
        <v>183504</v>
      </c>
    </row>
    <row r="4" spans="2:3" x14ac:dyDescent="0.2">
      <c r="B4" s="11" t="s">
        <v>6</v>
      </c>
      <c r="C4" s="12">
        <v>39340</v>
      </c>
    </row>
    <row r="5" spans="2:3" x14ac:dyDescent="0.2">
      <c r="B5" s="11" t="s">
        <v>7</v>
      </c>
      <c r="C5" s="12">
        <v>56478</v>
      </c>
    </row>
    <row r="6" spans="2:3" x14ac:dyDescent="0.2">
      <c r="B6" s="11" t="s">
        <v>8</v>
      </c>
      <c r="C6" s="12">
        <v>95189</v>
      </c>
    </row>
    <row r="7" spans="2:3" x14ac:dyDescent="0.2">
      <c r="B7" s="11" t="s">
        <v>9</v>
      </c>
      <c r="C7" s="12">
        <v>30718</v>
      </c>
    </row>
    <row r="8" spans="2:3" x14ac:dyDescent="0.2">
      <c r="B8" s="11" t="s">
        <v>10</v>
      </c>
      <c r="C8" s="12">
        <v>64008</v>
      </c>
    </row>
    <row r="9" spans="2:3" x14ac:dyDescent="0.2">
      <c r="B9" s="11" t="s">
        <v>11</v>
      </c>
      <c r="C9" s="12">
        <v>99355</v>
      </c>
    </row>
    <row r="10" spans="2:3" x14ac:dyDescent="0.2">
      <c r="B10" s="11" t="s">
        <v>12</v>
      </c>
      <c r="C10" s="12">
        <v>61960</v>
      </c>
    </row>
    <row r="11" spans="2:3" x14ac:dyDescent="0.2">
      <c r="B11" s="11" t="s">
        <v>65</v>
      </c>
      <c r="C11" s="12">
        <v>55167</v>
      </c>
    </row>
    <row r="12" spans="2:3" x14ac:dyDescent="0.2">
      <c r="B12" s="11" t="s">
        <v>66</v>
      </c>
      <c r="C12" s="12">
        <v>129059</v>
      </c>
    </row>
    <row r="13" spans="2:3" x14ac:dyDescent="0.2">
      <c r="B13" s="11" t="s">
        <v>15</v>
      </c>
      <c r="C13" s="12">
        <v>63955</v>
      </c>
    </row>
    <row r="14" spans="2:3" x14ac:dyDescent="0.2">
      <c r="B14" s="11" t="s">
        <v>67</v>
      </c>
      <c r="C14" s="12">
        <v>58203</v>
      </c>
    </row>
    <row r="15" spans="2:3" x14ac:dyDescent="0.2">
      <c r="B15" s="11" t="s">
        <v>17</v>
      </c>
      <c r="C15" s="12">
        <v>57909</v>
      </c>
    </row>
    <row r="16" spans="2:3" x14ac:dyDescent="0.2">
      <c r="B16" s="11" t="s">
        <v>18</v>
      </c>
      <c r="C16" s="12">
        <v>56996</v>
      </c>
    </row>
    <row r="17" spans="2:3" x14ac:dyDescent="0.2">
      <c r="B17" s="11" t="s">
        <v>68</v>
      </c>
      <c r="C17" s="12">
        <v>57611</v>
      </c>
    </row>
    <row r="18" spans="2:3" x14ac:dyDescent="0.2">
      <c r="B18" s="11" t="s">
        <v>20</v>
      </c>
      <c r="C18" s="12">
        <v>77742</v>
      </c>
    </row>
    <row r="19" spans="2:3" x14ac:dyDescent="0.2">
      <c r="B19" s="11" t="s">
        <v>2</v>
      </c>
      <c r="C19" s="12">
        <v>126599</v>
      </c>
    </row>
    <row r="20" spans="2:3" x14ac:dyDescent="0.2">
      <c r="B20" s="11" t="s">
        <v>69</v>
      </c>
      <c r="C20" s="12">
        <v>63004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"/>
  <sheetViews>
    <sheetView zoomScale="75" zoomScaleNormal="75" workbookViewId="0">
      <selection activeCell="O23" sqref="O23"/>
    </sheetView>
  </sheetViews>
  <sheetFormatPr baseColWidth="10" defaultRowHeight="15" x14ac:dyDescent="0.2"/>
  <cols>
    <col min="2" max="2" width="17" customWidth="1"/>
    <col min="3" max="3" width="17.83203125" customWidth="1"/>
    <col min="4" max="4" width="15.5" customWidth="1"/>
  </cols>
  <sheetData>
    <row r="1" spans="1:4" x14ac:dyDescent="0.2">
      <c r="B1" s="3" t="s">
        <v>53</v>
      </c>
    </row>
    <row r="2" spans="1:4" x14ac:dyDescent="0.2">
      <c r="A2" s="3" t="s">
        <v>0</v>
      </c>
      <c r="B2" t="s">
        <v>56</v>
      </c>
      <c r="C2" t="s">
        <v>64</v>
      </c>
      <c r="D2" t="s">
        <v>57</v>
      </c>
    </row>
    <row r="3" spans="1:4" x14ac:dyDescent="0.2">
      <c r="A3" s="2">
        <v>1869</v>
      </c>
      <c r="B3">
        <v>1781</v>
      </c>
      <c r="C3">
        <v>942</v>
      </c>
      <c r="D3">
        <v>49635</v>
      </c>
    </row>
    <row r="4" spans="1:4" x14ac:dyDescent="0.2">
      <c r="A4" s="2">
        <v>1880</v>
      </c>
      <c r="B4">
        <v>2378</v>
      </c>
      <c r="C4">
        <v>1023</v>
      </c>
      <c r="D4">
        <v>56569</v>
      </c>
    </row>
    <row r="5" spans="1:4" x14ac:dyDescent="0.2">
      <c r="A5" s="2">
        <v>1890</v>
      </c>
      <c r="B5">
        <v>3308</v>
      </c>
      <c r="C5">
        <v>1118</v>
      </c>
      <c r="D5">
        <v>65090</v>
      </c>
    </row>
    <row r="6" spans="1:4" x14ac:dyDescent="0.2">
      <c r="A6" s="2">
        <v>1900</v>
      </c>
      <c r="B6">
        <v>4271</v>
      </c>
      <c r="C6">
        <v>1082</v>
      </c>
      <c r="D6">
        <v>83356</v>
      </c>
    </row>
    <row r="7" spans="1:4" x14ac:dyDescent="0.2">
      <c r="A7" s="2">
        <v>1910</v>
      </c>
      <c r="B7">
        <v>5026</v>
      </c>
      <c r="C7">
        <v>1110</v>
      </c>
      <c r="D7">
        <v>97852</v>
      </c>
    </row>
    <row r="8" spans="1:4" x14ac:dyDescent="0.2">
      <c r="A8" s="2">
        <v>1923</v>
      </c>
      <c r="B8">
        <v>4830</v>
      </c>
      <c r="C8">
        <v>1203</v>
      </c>
      <c r="D8">
        <v>107463</v>
      </c>
    </row>
    <row r="9" spans="1:4" x14ac:dyDescent="0.2">
      <c r="A9" s="2">
        <v>1934</v>
      </c>
      <c r="B9">
        <v>5512</v>
      </c>
      <c r="C9">
        <v>1408</v>
      </c>
      <c r="D9">
        <v>115338</v>
      </c>
    </row>
    <row r="10" spans="1:4" x14ac:dyDescent="0.2">
      <c r="A10" s="2">
        <v>1939</v>
      </c>
      <c r="B10">
        <v>5985</v>
      </c>
      <c r="C10">
        <v>1372</v>
      </c>
      <c r="D10">
        <v>128177</v>
      </c>
    </row>
    <row r="11" spans="1:4" x14ac:dyDescent="0.2">
      <c r="A11" s="2">
        <v>1951</v>
      </c>
      <c r="B11">
        <v>9655</v>
      </c>
      <c r="C11">
        <v>1700</v>
      </c>
      <c r="D11">
        <v>184685</v>
      </c>
    </row>
    <row r="12" spans="1:4" x14ac:dyDescent="0.2">
      <c r="A12" s="2">
        <v>1961</v>
      </c>
      <c r="B12">
        <v>16026</v>
      </c>
      <c r="C12">
        <v>4748</v>
      </c>
      <c r="D12">
        <v>195978</v>
      </c>
    </row>
    <row r="13" spans="1:4" x14ac:dyDescent="0.2">
      <c r="A13" s="2">
        <v>1971</v>
      </c>
      <c r="B13">
        <v>21215</v>
      </c>
      <c r="C13">
        <v>6081</v>
      </c>
      <c r="D13">
        <v>204889</v>
      </c>
    </row>
    <row r="14" spans="1:4" x14ac:dyDescent="0.2">
      <c r="A14" s="2">
        <v>1981</v>
      </c>
      <c r="B14">
        <v>21464</v>
      </c>
      <c r="C14">
        <v>6325</v>
      </c>
      <c r="D14">
        <v>199910</v>
      </c>
    </row>
    <row r="15" spans="1:4" x14ac:dyDescent="0.2">
      <c r="A15" s="2">
        <v>1991</v>
      </c>
      <c r="B15">
        <v>22260</v>
      </c>
      <c r="C15">
        <v>6052</v>
      </c>
      <c r="D15">
        <v>203044</v>
      </c>
    </row>
    <row r="16" spans="1:4" x14ac:dyDescent="0.2">
      <c r="A16" s="2">
        <v>2001</v>
      </c>
      <c r="B16">
        <v>23470</v>
      </c>
      <c r="C16">
        <v>6123</v>
      </c>
      <c r="D16">
        <v>183504</v>
      </c>
    </row>
    <row r="17" spans="1:14" x14ac:dyDescent="0.2">
      <c r="A17" s="2">
        <v>2011</v>
      </c>
      <c r="B17">
        <v>23797</v>
      </c>
      <c r="C17">
        <v>6584</v>
      </c>
      <c r="D17">
        <v>188431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2">
        <v>2015</v>
      </c>
      <c r="B18">
        <v>23921</v>
      </c>
      <c r="C18">
        <v>6971</v>
      </c>
      <c r="D18">
        <v>197427</v>
      </c>
    </row>
  </sheetData>
  <sortState xmlns:xlrd2="http://schemas.microsoft.com/office/spreadsheetml/2017/richdata2" ref="D3:D15">
    <sortCondition ref="D3:D15"/>
  </sortState>
  <pageMargins left="0.7" right="0.7" top="0.78740157499999996" bottom="0.78740157499999996" header="0.3" footer="0.3"/>
  <pageSetup paperSize="9" orientation="portrait" horizontalDpi="4294967293" verticalDpi="4294967293" r:id="rId1"/>
  <headerFooter>
    <oddHeader>&amp;LKraus Julian PHDL&amp;CDiagramme Arbeitsaufträge&amp;R&amp;D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"/>
  <sheetViews>
    <sheetView topLeftCell="D4" zoomScaleNormal="100" workbookViewId="0">
      <selection activeCell="G6" sqref="G6"/>
    </sheetView>
  </sheetViews>
  <sheetFormatPr baseColWidth="10" defaultRowHeight="15" x14ac:dyDescent="0.2"/>
  <cols>
    <col min="2" max="2" width="14.1640625" bestFit="1" customWidth="1"/>
    <col min="3" max="3" width="12.5" customWidth="1"/>
    <col min="4" max="4" width="16.6640625" customWidth="1"/>
    <col min="5" max="5" width="14.1640625" bestFit="1" customWidth="1"/>
    <col min="6" max="6" width="11.6640625" bestFit="1" customWidth="1"/>
    <col min="7" max="7" width="13.6640625" bestFit="1" customWidth="1"/>
  </cols>
  <sheetData>
    <row r="1" spans="1:7" x14ac:dyDescent="0.2">
      <c r="B1" s="3" t="s">
        <v>53</v>
      </c>
    </row>
    <row r="2" spans="1:7" x14ac:dyDescent="0.2">
      <c r="A2" s="3" t="s">
        <v>0</v>
      </c>
      <c r="B2" t="s">
        <v>60</v>
      </c>
      <c r="C2" t="s">
        <v>61</v>
      </c>
      <c r="D2" t="s">
        <v>62</v>
      </c>
      <c r="E2" t="s">
        <v>63</v>
      </c>
      <c r="F2" t="s">
        <v>58</v>
      </c>
      <c r="G2" t="s">
        <v>59</v>
      </c>
    </row>
    <row r="3" spans="1:7" x14ac:dyDescent="0.2">
      <c r="A3" s="2">
        <v>1869</v>
      </c>
      <c r="B3">
        <v>1781</v>
      </c>
      <c r="C3" s="2">
        <f t="shared" ref="C3:C14" si="0">B3*C4/B4</f>
        <v>7.5884107371112064</v>
      </c>
      <c r="D3">
        <v>942</v>
      </c>
      <c r="E3" s="2">
        <f t="shared" ref="E3:E14" si="1">D3*E4/D4</f>
        <v>15.384615384615378</v>
      </c>
      <c r="F3">
        <v>49635</v>
      </c>
      <c r="G3" s="2">
        <f t="shared" ref="G3:G14" si="2">F3*G4/F4</f>
        <v>27.048456709390525</v>
      </c>
    </row>
    <row r="4" spans="1:7" x14ac:dyDescent="0.2">
      <c r="A4" s="2">
        <v>1880</v>
      </c>
      <c r="B4">
        <v>2378</v>
      </c>
      <c r="C4" s="2">
        <f t="shared" si="0"/>
        <v>10.132083510864934</v>
      </c>
      <c r="D4">
        <v>1023</v>
      </c>
      <c r="E4" s="2">
        <f t="shared" si="1"/>
        <v>16.707496325330712</v>
      </c>
      <c r="F4">
        <v>56569</v>
      </c>
      <c r="G4" s="2">
        <f t="shared" si="2"/>
        <v>30.827120934693514</v>
      </c>
    </row>
    <row r="5" spans="1:7" x14ac:dyDescent="0.2">
      <c r="A5" s="2">
        <v>1890</v>
      </c>
      <c r="B5">
        <v>3308</v>
      </c>
      <c r="C5" s="2">
        <f t="shared" si="0"/>
        <v>14.094588836812953</v>
      </c>
      <c r="D5">
        <v>1118</v>
      </c>
      <c r="E5" s="2">
        <f t="shared" si="1"/>
        <v>18.259023354564746</v>
      </c>
      <c r="F5">
        <v>65090</v>
      </c>
      <c r="G5" s="2">
        <f t="shared" si="2"/>
        <v>35.470616444328179</v>
      </c>
    </row>
    <row r="6" spans="1:7" x14ac:dyDescent="0.2">
      <c r="A6" s="2">
        <v>1900</v>
      </c>
      <c r="B6">
        <v>4271</v>
      </c>
      <c r="C6" s="2">
        <f t="shared" si="0"/>
        <v>18.197699190455904</v>
      </c>
      <c r="D6">
        <v>1082</v>
      </c>
      <c r="E6" s="2">
        <f t="shared" si="1"/>
        <v>17.671076269802377</v>
      </c>
      <c r="F6">
        <v>83356</v>
      </c>
      <c r="G6" s="2">
        <f t="shared" si="2"/>
        <v>45.424622896503607</v>
      </c>
    </row>
    <row r="7" spans="1:7" x14ac:dyDescent="0.2">
      <c r="A7" s="2">
        <v>1910</v>
      </c>
      <c r="B7">
        <v>5026</v>
      </c>
      <c r="C7" s="2">
        <f t="shared" si="0"/>
        <v>21.414571793779295</v>
      </c>
      <c r="D7">
        <v>1110</v>
      </c>
      <c r="E7" s="2">
        <f t="shared" si="1"/>
        <v>18.128368446839779</v>
      </c>
      <c r="F7">
        <v>97852</v>
      </c>
      <c r="G7" s="2">
        <f t="shared" si="2"/>
        <v>53.324178219548337</v>
      </c>
    </row>
    <row r="8" spans="1:7" x14ac:dyDescent="0.2">
      <c r="A8" s="2">
        <v>1923</v>
      </c>
      <c r="B8">
        <v>4830</v>
      </c>
      <c r="C8" s="2">
        <f t="shared" si="0"/>
        <v>20.57946314443971</v>
      </c>
      <c r="D8">
        <v>1203</v>
      </c>
      <c r="E8" s="2">
        <f t="shared" si="1"/>
        <v>19.647231749142573</v>
      </c>
      <c r="F8">
        <v>107463</v>
      </c>
      <c r="G8" s="2">
        <f t="shared" si="2"/>
        <v>58.561666230708852</v>
      </c>
    </row>
    <row r="9" spans="1:7" x14ac:dyDescent="0.2">
      <c r="A9" s="2">
        <v>1934</v>
      </c>
      <c r="B9">
        <v>5512</v>
      </c>
      <c r="C9" s="2">
        <f t="shared" si="0"/>
        <v>23.485300383468257</v>
      </c>
      <c r="D9">
        <v>1408</v>
      </c>
      <c r="E9" s="2">
        <f t="shared" si="1"/>
        <v>22.995263759594962</v>
      </c>
      <c r="F9">
        <v>115338</v>
      </c>
      <c r="G9" s="2">
        <f t="shared" si="2"/>
        <v>62.853125817420853</v>
      </c>
    </row>
    <row r="10" spans="1:7" x14ac:dyDescent="0.2">
      <c r="A10" s="2">
        <v>1939</v>
      </c>
      <c r="B10">
        <v>5958</v>
      </c>
      <c r="C10" s="2">
        <f t="shared" si="0"/>
        <v>25.385598636557308</v>
      </c>
      <c r="D10">
        <v>1372</v>
      </c>
      <c r="E10" s="2">
        <f t="shared" si="1"/>
        <v>22.407316674832593</v>
      </c>
      <c r="F10">
        <v>128177</v>
      </c>
      <c r="G10" s="2">
        <f t="shared" si="2"/>
        <v>69.849703548696468</v>
      </c>
    </row>
    <row r="11" spans="1:7" x14ac:dyDescent="0.2">
      <c r="A11" s="2">
        <v>1951</v>
      </c>
      <c r="B11">
        <v>9655</v>
      </c>
      <c r="C11" s="2">
        <f t="shared" si="0"/>
        <v>41.137622496804433</v>
      </c>
      <c r="D11">
        <v>1700</v>
      </c>
      <c r="E11" s="2">
        <f t="shared" si="1"/>
        <v>27.764167891556422</v>
      </c>
      <c r="F11">
        <v>184685</v>
      </c>
      <c r="G11" s="2">
        <f t="shared" si="2"/>
        <v>100.6435827011945</v>
      </c>
    </row>
    <row r="12" spans="1:7" x14ac:dyDescent="0.2">
      <c r="A12" s="2">
        <v>1961</v>
      </c>
      <c r="B12">
        <v>16026</v>
      </c>
      <c r="C12" s="2">
        <f t="shared" si="0"/>
        <v>68.28291435875586</v>
      </c>
      <c r="D12">
        <v>4748</v>
      </c>
      <c r="E12" s="2">
        <f t="shared" si="1"/>
        <v>77.543687734770529</v>
      </c>
      <c r="F12">
        <v>195978</v>
      </c>
      <c r="G12" s="2">
        <f t="shared" si="2"/>
        <v>106.7976719853518</v>
      </c>
    </row>
    <row r="13" spans="1:7" x14ac:dyDescent="0.2">
      <c r="A13" s="2">
        <v>1971</v>
      </c>
      <c r="B13">
        <v>21215</v>
      </c>
      <c r="C13" s="2">
        <f t="shared" si="0"/>
        <v>90.391989774179805</v>
      </c>
      <c r="D13">
        <v>6081</v>
      </c>
      <c r="E13" s="2">
        <f t="shared" si="1"/>
        <v>99.314061734443897</v>
      </c>
      <c r="F13">
        <v>204889</v>
      </c>
      <c r="G13" s="2">
        <f t="shared" si="2"/>
        <v>111.65369692213793</v>
      </c>
    </row>
    <row r="14" spans="1:7" x14ac:dyDescent="0.2">
      <c r="A14" s="2">
        <v>1981</v>
      </c>
      <c r="B14">
        <v>21464</v>
      </c>
      <c r="C14" s="2">
        <f t="shared" si="0"/>
        <v>91.452918619514278</v>
      </c>
      <c r="D14">
        <v>6325</v>
      </c>
      <c r="E14" s="2">
        <f t="shared" si="1"/>
        <v>103.29903642005553</v>
      </c>
      <c r="F14">
        <v>199910</v>
      </c>
      <c r="G14" s="2">
        <f t="shared" si="2"/>
        <v>108.94040456883774</v>
      </c>
    </row>
    <row r="15" spans="1:7" x14ac:dyDescent="0.2">
      <c r="A15" s="2">
        <v>1991</v>
      </c>
      <c r="B15">
        <v>22260</v>
      </c>
      <c r="C15" s="2">
        <f>B15*C16/B16</f>
        <v>94.844482317852581</v>
      </c>
      <c r="D15">
        <v>6062</v>
      </c>
      <c r="E15" s="2">
        <f>D15*E16/D16</f>
        <v>99.003756328597092</v>
      </c>
      <c r="F15">
        <v>203044</v>
      </c>
      <c r="G15" s="2">
        <f>F15*G16/F16</f>
        <v>110.64826924753685</v>
      </c>
    </row>
    <row r="16" spans="1:7" x14ac:dyDescent="0.2">
      <c r="A16" s="2">
        <v>2001</v>
      </c>
      <c r="B16">
        <v>23470</v>
      </c>
      <c r="C16" s="2">
        <v>100</v>
      </c>
      <c r="D16">
        <v>6123</v>
      </c>
      <c r="E16">
        <v>100</v>
      </c>
      <c r="F16">
        <v>183504</v>
      </c>
      <c r="G16">
        <v>100</v>
      </c>
    </row>
    <row r="17" spans="1:16" x14ac:dyDescent="0.2">
      <c r="A17" s="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2"/>
    </row>
  </sheetData>
  <pageMargins left="0.7" right="0.7" top="0.78740157499999996" bottom="0.78740157499999996" header="0.3" footer="0.3"/>
  <pageSetup paperSize="9" orientation="portrait" horizontalDpi="4294967293" verticalDpi="4294967293" r:id="rId1"/>
  <headerFooter>
    <oddHeader>&amp;LKraus Julian PHDL&amp;CDiagramme Arbeitsaufträge&amp;R&amp;D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28"/>
  <sheetViews>
    <sheetView topLeftCell="A10" workbookViewId="0">
      <selection activeCell="D9" sqref="D9"/>
    </sheetView>
  </sheetViews>
  <sheetFormatPr baseColWidth="10" defaultRowHeight="15" x14ac:dyDescent="0.2"/>
  <cols>
    <col min="2" max="2" width="21.5" customWidth="1"/>
    <col min="3" max="3" width="24.83203125" customWidth="1"/>
    <col min="4" max="4" width="13.5" customWidth="1"/>
    <col min="14" max="14" width="34.83203125" customWidth="1"/>
  </cols>
  <sheetData>
    <row r="2" spans="2:14" x14ac:dyDescent="0.2">
      <c r="B2" s="3" t="s">
        <v>54</v>
      </c>
      <c r="C2" s="3" t="s">
        <v>55</v>
      </c>
    </row>
    <row r="3" spans="2:14" x14ac:dyDescent="0.2">
      <c r="B3" t="s">
        <v>5</v>
      </c>
      <c r="C3" s="4">
        <v>1911.89831214836</v>
      </c>
      <c r="N3" t="s">
        <v>51</v>
      </c>
    </row>
    <row r="4" spans="2:14" x14ac:dyDescent="0.2">
      <c r="B4" t="s">
        <v>6</v>
      </c>
      <c r="C4" s="4">
        <v>1481.1746987951799</v>
      </c>
    </row>
    <row r="5" spans="2:14" x14ac:dyDescent="0.2">
      <c r="B5" t="s">
        <v>7</v>
      </c>
      <c r="C5" s="4">
        <v>1229.9216027874563</v>
      </c>
    </row>
    <row r="6" spans="2:14" x14ac:dyDescent="0.2">
      <c r="B6" t="s">
        <v>14</v>
      </c>
      <c r="C6" s="4">
        <v>280.41064638783268</v>
      </c>
    </row>
    <row r="7" spans="2:14" x14ac:dyDescent="0.2">
      <c r="B7" t="s">
        <v>21</v>
      </c>
      <c r="C7" s="4">
        <v>137.66551588515492</v>
      </c>
    </row>
    <row r="8" spans="2:14" x14ac:dyDescent="0.2">
      <c r="B8" t="s">
        <v>20</v>
      </c>
      <c r="C8" s="4">
        <v>119.72648730229621</v>
      </c>
    </row>
    <row r="9" spans="2:14" x14ac:dyDescent="0.2">
      <c r="B9" t="s">
        <v>9</v>
      </c>
      <c r="C9" s="4">
        <v>118.39204501657289</v>
      </c>
    </row>
    <row r="10" spans="2:14" x14ac:dyDescent="0.2">
      <c r="B10" t="s">
        <v>2</v>
      </c>
      <c r="C10" s="4">
        <v>116.76074004390091</v>
      </c>
    </row>
    <row r="11" spans="2:14" x14ac:dyDescent="0.2">
      <c r="B11" t="s">
        <v>12</v>
      </c>
      <c r="C11" s="4">
        <v>107.0139380645607</v>
      </c>
    </row>
    <row r="12" spans="2:14" x14ac:dyDescent="0.2">
      <c r="B12" t="s">
        <v>15</v>
      </c>
      <c r="C12" s="4">
        <v>104.24273047333421</v>
      </c>
    </row>
    <row r="13" spans="2:14" x14ac:dyDescent="0.2">
      <c r="B13" t="s">
        <v>16</v>
      </c>
      <c r="C13" s="4">
        <v>99.490606998170975</v>
      </c>
    </row>
    <row r="14" spans="2:14" x14ac:dyDescent="0.2">
      <c r="B14" t="s">
        <v>18</v>
      </c>
      <c r="C14" s="4">
        <v>92.153470549240893</v>
      </c>
    </row>
    <row r="15" spans="2:14" x14ac:dyDescent="0.2">
      <c r="B15" t="s">
        <v>8</v>
      </c>
      <c r="C15" s="4">
        <v>91.49445394951843</v>
      </c>
    </row>
    <row r="16" spans="2:14" x14ac:dyDescent="0.2">
      <c r="B16" t="s">
        <v>17</v>
      </c>
      <c r="C16" s="4">
        <v>69.942629385832475</v>
      </c>
    </row>
    <row r="17" spans="2:14" x14ac:dyDescent="0.2">
      <c r="B17" t="s">
        <v>11</v>
      </c>
      <c r="C17" s="4">
        <v>69.351956555122783</v>
      </c>
    </row>
    <row r="18" spans="2:14" x14ac:dyDescent="0.2">
      <c r="B18" t="s">
        <v>10</v>
      </c>
      <c r="C18" s="4">
        <v>64.403437103817438</v>
      </c>
    </row>
    <row r="19" spans="2:14" x14ac:dyDescent="0.2">
      <c r="B19" t="s">
        <v>19</v>
      </c>
      <c r="C19" s="4">
        <v>59.288875167232682</v>
      </c>
    </row>
    <row r="20" spans="2:14" x14ac:dyDescent="0.2">
      <c r="B20" t="s">
        <v>13</v>
      </c>
      <c r="C20" s="4">
        <v>44.497051920083244</v>
      </c>
    </row>
    <row r="28" spans="2:14" x14ac:dyDescent="0.2">
      <c r="N28" t="s">
        <v>52</v>
      </c>
    </row>
  </sheetData>
  <sortState xmlns:xlrd2="http://schemas.microsoft.com/office/spreadsheetml/2017/richdata2" ref="B3:C20">
    <sortCondition descending="1" ref="C3:C20"/>
  </sortState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15"/>
  <sheetViews>
    <sheetView topLeftCell="C4" workbookViewId="0">
      <selection activeCell="N19" sqref="N19"/>
    </sheetView>
  </sheetViews>
  <sheetFormatPr baseColWidth="10" defaultRowHeight="15" x14ac:dyDescent="0.2"/>
  <cols>
    <col min="2" max="2" width="21.5" customWidth="1"/>
    <col min="3" max="3" width="23.33203125" customWidth="1"/>
    <col min="4" max="4" width="25.1640625" customWidth="1"/>
  </cols>
  <sheetData>
    <row r="2" spans="2:4" x14ac:dyDescent="0.2">
      <c r="C2" s="3" t="s">
        <v>37</v>
      </c>
    </row>
    <row r="3" spans="2:4" x14ac:dyDescent="0.2">
      <c r="B3" s="3" t="s">
        <v>22</v>
      </c>
      <c r="C3" s="3" t="s">
        <v>35</v>
      </c>
      <c r="D3" s="3" t="s">
        <v>36</v>
      </c>
    </row>
    <row r="4" spans="2:4" x14ac:dyDescent="0.2">
      <c r="B4" s="5" t="s">
        <v>23</v>
      </c>
      <c r="C4" s="8">
        <v>-22</v>
      </c>
      <c r="D4" s="7">
        <v>14.8</v>
      </c>
    </row>
    <row r="5" spans="2:4" x14ac:dyDescent="0.2">
      <c r="B5" s="5" t="s">
        <v>24</v>
      </c>
      <c r="C5" s="8">
        <v>-24</v>
      </c>
      <c r="D5" s="7">
        <v>18</v>
      </c>
    </row>
    <row r="6" spans="2:4" x14ac:dyDescent="0.2">
      <c r="B6" s="5" t="s">
        <v>25</v>
      </c>
      <c r="C6" s="8">
        <v>-18.7</v>
      </c>
      <c r="D6" s="7">
        <v>15.3</v>
      </c>
    </row>
    <row r="7" spans="2:4" x14ac:dyDescent="0.2">
      <c r="B7" s="5" t="s">
        <v>26</v>
      </c>
      <c r="C7" s="8">
        <v>-4</v>
      </c>
      <c r="D7" s="7">
        <v>28</v>
      </c>
    </row>
    <row r="8" spans="2:4" x14ac:dyDescent="0.2">
      <c r="B8" s="5" t="s">
        <v>27</v>
      </c>
      <c r="C8" s="8">
        <v>-1</v>
      </c>
      <c r="D8" s="7">
        <v>32</v>
      </c>
    </row>
    <row r="9" spans="2:4" x14ac:dyDescent="0.2">
      <c r="B9" s="5" t="s">
        <v>28</v>
      </c>
      <c r="C9" s="8">
        <v>0.3</v>
      </c>
      <c r="D9" s="7">
        <v>35</v>
      </c>
    </row>
    <row r="10" spans="2:4" x14ac:dyDescent="0.2">
      <c r="B10" s="5" t="s">
        <v>29</v>
      </c>
      <c r="C10" s="8">
        <v>0.7</v>
      </c>
      <c r="D10" s="7">
        <v>38</v>
      </c>
    </row>
    <row r="11" spans="2:4" x14ac:dyDescent="0.2">
      <c r="B11" s="5" t="s">
        <v>30</v>
      </c>
      <c r="C11" s="8">
        <v>0.6</v>
      </c>
      <c r="D11" s="7">
        <v>36.200000000000003</v>
      </c>
    </row>
    <row r="12" spans="2:4" x14ac:dyDescent="0.2">
      <c r="B12" s="5" t="s">
        <v>31</v>
      </c>
      <c r="C12" s="8">
        <v>0.1</v>
      </c>
      <c r="D12" s="7">
        <v>31.4</v>
      </c>
    </row>
    <row r="13" spans="2:4" x14ac:dyDescent="0.2">
      <c r="B13" s="5" t="s">
        <v>32</v>
      </c>
      <c r="C13" s="8">
        <v>-4.5</v>
      </c>
      <c r="D13" s="7">
        <v>26</v>
      </c>
    </row>
    <row r="14" spans="2:4" x14ac:dyDescent="0.2">
      <c r="B14" s="5" t="s">
        <v>33</v>
      </c>
      <c r="C14" s="8">
        <v>-10.6</v>
      </c>
      <c r="D14" s="7">
        <v>23</v>
      </c>
    </row>
    <row r="15" spans="2:4" x14ac:dyDescent="0.2">
      <c r="B15" s="5" t="s">
        <v>34</v>
      </c>
      <c r="C15" s="8">
        <v>-20</v>
      </c>
      <c r="D15" s="7">
        <v>14.2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5:D17"/>
  <sheetViews>
    <sheetView zoomScale="98" zoomScaleNormal="98" workbookViewId="0">
      <selection activeCell="E12" sqref="E12"/>
    </sheetView>
  </sheetViews>
  <sheetFormatPr baseColWidth="10" defaultRowHeight="15" x14ac:dyDescent="0.2"/>
  <cols>
    <col min="2" max="2" width="10" bestFit="1" customWidth="1"/>
    <col min="3" max="3" width="27.1640625" customWidth="1"/>
    <col min="4" max="4" width="25.5" customWidth="1"/>
    <col min="5" max="5" width="2" customWidth="1"/>
    <col min="6" max="6" width="1.83203125" customWidth="1"/>
  </cols>
  <sheetData>
    <row r="5" spans="2:4" x14ac:dyDescent="0.2">
      <c r="B5" s="3" t="s">
        <v>22</v>
      </c>
      <c r="C5" s="3" t="s">
        <v>70</v>
      </c>
      <c r="D5" s="3" t="s">
        <v>71</v>
      </c>
    </row>
    <row r="6" spans="2:4" x14ac:dyDescent="0.2">
      <c r="B6" s="6" t="s">
        <v>43</v>
      </c>
      <c r="C6" s="9">
        <v>-0.9</v>
      </c>
      <c r="D6" s="10">
        <v>51</v>
      </c>
    </row>
    <row r="7" spans="2:4" x14ac:dyDescent="0.2">
      <c r="B7" s="6" t="s">
        <v>44</v>
      </c>
      <c r="C7" s="9">
        <v>0.7</v>
      </c>
      <c r="D7" s="10">
        <v>47</v>
      </c>
    </row>
    <row r="8" spans="2:4" x14ac:dyDescent="0.2">
      <c r="B8" s="6" t="s">
        <v>45</v>
      </c>
      <c r="C8" s="9">
        <v>5.0999999999999996</v>
      </c>
      <c r="D8" s="10">
        <v>52</v>
      </c>
    </row>
    <row r="9" spans="2:4" x14ac:dyDescent="0.2">
      <c r="B9" s="6" t="s">
        <v>46</v>
      </c>
      <c r="C9" s="9">
        <v>9.9</v>
      </c>
      <c r="D9" s="10">
        <v>53</v>
      </c>
    </row>
    <row r="10" spans="2:4" x14ac:dyDescent="0.2">
      <c r="B10" s="6" t="s">
        <v>45</v>
      </c>
      <c r="C10" s="9">
        <v>14.5</v>
      </c>
      <c r="D10" s="10">
        <v>66</v>
      </c>
    </row>
    <row r="11" spans="2:4" x14ac:dyDescent="0.2">
      <c r="B11" s="6" t="s">
        <v>43</v>
      </c>
      <c r="C11" s="9">
        <v>17.5</v>
      </c>
      <c r="D11" s="10">
        <v>83</v>
      </c>
    </row>
    <row r="12" spans="2:4" x14ac:dyDescent="0.2">
      <c r="B12" s="6" t="s">
        <v>43</v>
      </c>
      <c r="C12" s="9">
        <v>19.2</v>
      </c>
      <c r="D12" s="10">
        <v>82</v>
      </c>
    </row>
    <row r="13" spans="2:4" x14ac:dyDescent="0.2">
      <c r="B13" s="6" t="s">
        <v>46</v>
      </c>
      <c r="C13" s="9">
        <v>18.7</v>
      </c>
      <c r="D13" s="10">
        <v>73</v>
      </c>
    </row>
    <row r="14" spans="2:4" x14ac:dyDescent="0.2">
      <c r="B14" s="6" t="s">
        <v>47</v>
      </c>
      <c r="C14" s="9">
        <v>15.2</v>
      </c>
      <c r="D14" s="10">
        <v>51</v>
      </c>
    </row>
    <row r="15" spans="2:4" x14ac:dyDescent="0.2">
      <c r="B15" s="6" t="s">
        <v>48</v>
      </c>
      <c r="C15" s="9">
        <v>9.9</v>
      </c>
      <c r="D15" s="10">
        <v>42</v>
      </c>
    </row>
    <row r="16" spans="2:4" x14ac:dyDescent="0.2">
      <c r="B16" s="6" t="s">
        <v>49</v>
      </c>
      <c r="C16" s="9">
        <v>4.3</v>
      </c>
      <c r="D16" s="10">
        <v>48</v>
      </c>
    </row>
    <row r="17" spans="2:4" x14ac:dyDescent="0.2">
      <c r="B17" s="6" t="s">
        <v>50</v>
      </c>
      <c r="C17" s="9">
        <v>0.5</v>
      </c>
      <c r="D17" s="10">
        <v>60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F14"/>
  <sheetViews>
    <sheetView topLeftCell="A4" workbookViewId="0">
      <selection activeCell="E20" sqref="E20"/>
    </sheetView>
  </sheetViews>
  <sheetFormatPr baseColWidth="10" defaultRowHeight="15" x14ac:dyDescent="0.2"/>
  <cols>
    <col min="3" max="3" width="12.33203125" bestFit="1" customWidth="1"/>
    <col min="4" max="5" width="14.5" customWidth="1"/>
  </cols>
  <sheetData>
    <row r="2" spans="2:6" x14ac:dyDescent="0.2">
      <c r="B2" s="3" t="s">
        <v>38</v>
      </c>
      <c r="C2" s="3" t="s">
        <v>39</v>
      </c>
      <c r="D2" s="3" t="s">
        <v>40</v>
      </c>
      <c r="E2" s="3" t="s">
        <v>41</v>
      </c>
      <c r="F2" t="s">
        <v>42</v>
      </c>
    </row>
    <row r="3" spans="2:6" x14ac:dyDescent="0.2">
      <c r="B3" s="6" t="s">
        <v>23</v>
      </c>
      <c r="C3" s="10">
        <v>2</v>
      </c>
      <c r="D3" s="10">
        <v>20</v>
      </c>
      <c r="E3" s="2">
        <f>F3-(D3+C3)</f>
        <v>9</v>
      </c>
      <c r="F3">
        <v>31</v>
      </c>
    </row>
    <row r="4" spans="2:6" x14ac:dyDescent="0.2">
      <c r="B4" s="6" t="s">
        <v>24</v>
      </c>
      <c r="C4" s="10">
        <v>3</v>
      </c>
      <c r="D4" s="10">
        <v>14</v>
      </c>
      <c r="E4" s="2">
        <f t="shared" ref="E4:E14" si="0">F4-(D4+C4)</f>
        <v>11</v>
      </c>
      <c r="F4">
        <v>28</v>
      </c>
    </row>
    <row r="5" spans="2:6" x14ac:dyDescent="0.2">
      <c r="B5" s="6" t="s">
        <v>25</v>
      </c>
      <c r="C5" s="10">
        <v>5</v>
      </c>
      <c r="D5" s="10">
        <v>14</v>
      </c>
      <c r="E5" s="2">
        <f t="shared" si="0"/>
        <v>12</v>
      </c>
      <c r="F5">
        <v>31</v>
      </c>
    </row>
    <row r="6" spans="2:6" x14ac:dyDescent="0.2">
      <c r="B6" s="6" t="s">
        <v>26</v>
      </c>
      <c r="C6" s="10">
        <v>5</v>
      </c>
      <c r="D6" s="10">
        <v>12</v>
      </c>
      <c r="E6" s="2">
        <f t="shared" si="0"/>
        <v>13</v>
      </c>
      <c r="F6">
        <v>30</v>
      </c>
    </row>
    <row r="7" spans="2:6" x14ac:dyDescent="0.2">
      <c r="B7" s="6" t="s">
        <v>27</v>
      </c>
      <c r="C7" s="10">
        <v>5</v>
      </c>
      <c r="D7" s="10">
        <v>11</v>
      </c>
      <c r="E7" s="2">
        <f t="shared" si="0"/>
        <v>15</v>
      </c>
      <c r="F7">
        <v>31</v>
      </c>
    </row>
    <row r="8" spans="2:6" x14ac:dyDescent="0.2">
      <c r="B8" s="6" t="s">
        <v>28</v>
      </c>
      <c r="C8" s="10">
        <v>5</v>
      </c>
      <c r="D8" s="10">
        <v>10</v>
      </c>
      <c r="E8" s="2">
        <f t="shared" si="0"/>
        <v>15</v>
      </c>
      <c r="F8">
        <v>30</v>
      </c>
    </row>
    <row r="9" spans="2:6" x14ac:dyDescent="0.2">
      <c r="B9" s="6" t="s">
        <v>29</v>
      </c>
      <c r="C9" s="10">
        <v>7</v>
      </c>
      <c r="D9" s="10">
        <v>9</v>
      </c>
      <c r="E9" s="2">
        <f t="shared" si="0"/>
        <v>15</v>
      </c>
      <c r="F9">
        <v>31</v>
      </c>
    </row>
    <row r="10" spans="2:6" x14ac:dyDescent="0.2">
      <c r="B10" s="6" t="s">
        <v>30</v>
      </c>
      <c r="C10" s="10">
        <v>8</v>
      </c>
      <c r="D10" s="10">
        <v>9</v>
      </c>
      <c r="E10" s="2">
        <f t="shared" si="0"/>
        <v>14</v>
      </c>
      <c r="F10">
        <v>31</v>
      </c>
    </row>
    <row r="11" spans="2:6" x14ac:dyDescent="0.2">
      <c r="B11" s="6" t="s">
        <v>31</v>
      </c>
      <c r="C11" s="10">
        <v>7</v>
      </c>
      <c r="D11" s="10">
        <v>10</v>
      </c>
      <c r="E11" s="2">
        <f t="shared" si="0"/>
        <v>13</v>
      </c>
      <c r="F11">
        <v>30</v>
      </c>
    </row>
    <row r="12" spans="2:6" x14ac:dyDescent="0.2">
      <c r="B12" s="6" t="s">
        <v>32</v>
      </c>
      <c r="C12" s="10">
        <v>5</v>
      </c>
      <c r="D12" s="10">
        <v>12</v>
      </c>
      <c r="E12" s="2">
        <f t="shared" si="0"/>
        <v>14</v>
      </c>
      <c r="F12">
        <v>31</v>
      </c>
    </row>
    <row r="13" spans="2:6" x14ac:dyDescent="0.2">
      <c r="B13" s="6" t="s">
        <v>33</v>
      </c>
      <c r="C13" s="10">
        <v>2</v>
      </c>
      <c r="D13" s="10">
        <v>19</v>
      </c>
      <c r="E13" s="2">
        <f t="shared" si="0"/>
        <v>9</v>
      </c>
      <c r="F13">
        <v>30</v>
      </c>
    </row>
    <row r="14" spans="2:6" x14ac:dyDescent="0.2">
      <c r="B14" s="6" t="s">
        <v>34</v>
      </c>
      <c r="C14" s="10">
        <v>2</v>
      </c>
      <c r="D14" s="10">
        <v>22</v>
      </c>
      <c r="E14" s="2">
        <f t="shared" si="0"/>
        <v>7</v>
      </c>
      <c r="F14">
        <v>31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Axel Kolbeinsson</cp:lastModifiedBy>
  <dcterms:created xsi:type="dcterms:W3CDTF">2016-04-26T13:50:15Z</dcterms:created>
  <dcterms:modified xsi:type="dcterms:W3CDTF">2020-01-08T19:58:34Z</dcterms:modified>
</cp:coreProperties>
</file>