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ieschallmeiner/Documents/Lehramt Studium/3.Semester/Geographie und Wirtschaft/Geoinformation und Geokommunikation/AA Konservatorium/"/>
    </mc:Choice>
  </mc:AlternateContent>
  <xr:revisionPtr revIDLastSave="0" documentId="13_ncr:1_{96938AFC-557E-B548-A8A2-A1E4238929A8}" xr6:coauthVersionLast="47" xr6:coauthVersionMax="47" xr10:uidLastSave="{00000000-0000-0000-0000-000000000000}"/>
  <bookViews>
    <workbookView xWindow="0" yWindow="0" windowWidth="28800" windowHeight="18000" firstSheet="1" activeTab="9" xr2:uid="{737F3438-59DE-0842-B2FD-2B44BEA4F6C4}"/>
  </bookViews>
  <sheets>
    <sheet name="Diagramm A" sheetId="1" r:id="rId1"/>
    <sheet name="Diagramm B" sheetId="2" r:id="rId2"/>
    <sheet name="Diagramm C" sheetId="3" r:id="rId3"/>
    <sheet name="Diagramm D" sheetId="4" r:id="rId4"/>
    <sheet name="Diagramm E" sheetId="6" r:id="rId5"/>
    <sheet name="Diagramm F" sheetId="5" r:id="rId6"/>
    <sheet name="Diagramm G" sheetId="8" r:id="rId7"/>
    <sheet name="Diagramm H" sheetId="9" r:id="rId8"/>
    <sheet name="Diagramm I" sheetId="10" r:id="rId9"/>
    <sheet name="Diagramm J" sheetId="11" r:id="rId10"/>
  </sheets>
  <externalReferences>
    <externalReference r:id="rId11"/>
  </externalReferences>
  <definedNames>
    <definedName name="_xlchart.v1.0" hidden="1">'Diagramm G'!$A$5:$A$16</definedName>
    <definedName name="_xlchart.v1.1" hidden="1">'Diagramm G'!$B$5:$B$16</definedName>
    <definedName name="_xlchart.v1.10" hidden="1">'Diagramm H'!$B$3:$B$14</definedName>
    <definedName name="_xlchart.v1.11" hidden="1">'Diagramm H'!$C$3:$C$14</definedName>
    <definedName name="_xlchart.v1.12" hidden="1">'Diagramm H'!$A$3:$A$14</definedName>
    <definedName name="_xlchart.v1.13" hidden="1">'Diagramm H'!$B$3:$B$14</definedName>
    <definedName name="_xlchart.v1.14" hidden="1">'Diagramm H'!$C$3:$C$14</definedName>
    <definedName name="_xlchart.v1.15" hidden="1">'Diagramm H'!$A$3:$A$14</definedName>
    <definedName name="_xlchart.v1.16" hidden="1">'Diagramm H'!$B$3:$B$14</definedName>
    <definedName name="_xlchart.v1.17" hidden="1">'Diagramm H'!$C$3:$C$14</definedName>
    <definedName name="_xlchart.v1.2" hidden="1">'Diagramm G'!$C$5:$C$16</definedName>
    <definedName name="_xlchart.v1.3" hidden="1">'Diagramm G'!$A$5:$A$16</definedName>
    <definedName name="_xlchart.v1.4" hidden="1">'Diagramm G'!$B$5:$B$16</definedName>
    <definedName name="_xlchart.v1.5" hidden="1">'Diagramm G'!$C$5:$C$16</definedName>
    <definedName name="_xlchart.v1.6" hidden="1">'Diagramm G'!$A$5:$A$16</definedName>
    <definedName name="_xlchart.v1.7" hidden="1">'Diagramm G'!$B$5:$B$16</definedName>
    <definedName name="_xlchart.v1.8" hidden="1">'Diagramm G'!$C$5:$C$16</definedName>
    <definedName name="_xlchart.v1.9" hidden="1">'Diagramm H'!$A$3:$A$14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6" l="1"/>
  <c r="Q8" i="6"/>
  <c r="R8" i="6"/>
  <c r="S8" i="6"/>
  <c r="T8" i="6"/>
  <c r="U8" i="6"/>
  <c r="V8" i="6"/>
  <c r="W8" i="6"/>
  <c r="X8" i="6"/>
  <c r="Y8" i="6"/>
  <c r="Z8" i="6"/>
  <c r="AA8" i="6"/>
  <c r="O8" i="6"/>
  <c r="P6" i="6"/>
  <c r="Q6" i="6"/>
  <c r="R6" i="6"/>
  <c r="S6" i="6"/>
  <c r="T6" i="6"/>
  <c r="U6" i="6"/>
  <c r="V6" i="6"/>
  <c r="W6" i="6"/>
  <c r="X6" i="6"/>
  <c r="Y6" i="6"/>
  <c r="Z6" i="6"/>
  <c r="AA6" i="6"/>
  <c r="O6" i="6"/>
  <c r="S4" i="6"/>
  <c r="R4" i="6"/>
  <c r="T4" i="6"/>
  <c r="U4" i="6"/>
  <c r="V4" i="6"/>
  <c r="W4" i="6"/>
  <c r="X4" i="6"/>
  <c r="Y4" i="6"/>
  <c r="Z4" i="6"/>
  <c r="AA4" i="6"/>
  <c r="Q4" i="6"/>
  <c r="P4" i="6"/>
  <c r="O4" i="6"/>
</calcChain>
</file>

<file path=xl/sharedStrings.xml><?xml version="1.0" encoding="utf-8"?>
<sst xmlns="http://schemas.openxmlformats.org/spreadsheetml/2006/main" count="165" uniqueCount="82">
  <si>
    <t>Bevölkerungsentwicklung: Seewalchen am Attersee</t>
  </si>
  <si>
    <t>Volkszählungdaten 1869-2001</t>
  </si>
  <si>
    <t>Jahr</t>
  </si>
  <si>
    <t>Einwohnerzahl</t>
  </si>
  <si>
    <t xml:space="preserve">Datenquelle: </t>
  </si>
  <si>
    <t>Volkszählungdaten 1869-2021</t>
  </si>
  <si>
    <t>Bundesland
Politischer Bezirk
Gemeinde</t>
  </si>
  <si>
    <t>Bevölkerung</t>
  </si>
  <si>
    <t>Erwerbstätigkeit</t>
  </si>
  <si>
    <t>Bildung
(15 Jahre und älter)</t>
  </si>
  <si>
    <t>Auspendler/-innenanteil (Anteil der Auspendler/-innen an den Erwerbstätigen am Wohnort)</t>
  </si>
  <si>
    <t>Zahl der Privathaushalte</t>
  </si>
  <si>
    <t>durchschnittliche Haushaltsgröße (in Personen)</t>
  </si>
  <si>
    <t>Zahl der Familien</t>
  </si>
  <si>
    <t>absolut</t>
  </si>
  <si>
    <t>Anteil der Personen unter 15 Jahren</t>
  </si>
  <si>
    <t>Anteil der Personen über 65 Jahren</t>
  </si>
  <si>
    <t>Anteil ausländischer Staatsangehöriger</t>
  </si>
  <si>
    <t>Erwerbstätigenquote der 15 bis 64-Jährigen</t>
  </si>
  <si>
    <t>Arbeitslosenquote
(15 Jahre und älter)</t>
  </si>
  <si>
    <t>Anteil der Personen mit
Sekundarabschluss</t>
  </si>
  <si>
    <t>Anteil der Personen mit Tertiärabschluss</t>
  </si>
  <si>
    <t>Seewalchen am Attersee</t>
  </si>
  <si>
    <t>Gampern</t>
  </si>
  <si>
    <t>Linz (Stadt)</t>
  </si>
  <si>
    <t>Vöcklabruck</t>
  </si>
  <si>
    <t>Österreich</t>
  </si>
  <si>
    <t>Oberösterreich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</si>
  <si>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</si>
  <si>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</si>
  <si>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</si>
  <si>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</si>
  <si>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</si>
  <si>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</si>
  <si>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</si>
  <si>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</si>
  <si>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</si>
  <si>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</si>
  <si>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</si>
  <si>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</si>
  <si>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</si>
  <si>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</si>
  <si>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</si>
  <si>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Wels-Land</t>
  </si>
  <si>
    <t>Vergleichszahlen der Volkszählungen</t>
  </si>
  <si>
    <t>Datenquellen: http://www.statistik.at/web_de/statistiken/menschen_und_gesellschaft/bevoelkerung/volkszaehlungen_registerzaehlungen_abgestimmte_erwerbsstatistik/index.html</t>
  </si>
  <si>
    <t>Einwohner</t>
  </si>
  <si>
    <t>Dichte</t>
  </si>
  <si>
    <t>Steyr </t>
  </si>
  <si>
    <t>Kirchdorf</t>
  </si>
  <si>
    <t>Wels </t>
  </si>
  <si>
    <t>Linz </t>
  </si>
  <si>
    <t>Registerzählung im Jahr 2011: Gemeindetabelle Oberösterreich</t>
  </si>
  <si>
    <t>Prozent:</t>
  </si>
  <si>
    <t xml:space="preserve">A b s o l u t e s </t>
  </si>
  <si>
    <t>Maximum</t>
  </si>
  <si>
    <t>Minimum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</si>
  <si>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</si>
  <si>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</si>
  <si>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</si>
  <si>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</si>
  <si>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</si>
  <si>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</si>
  <si>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</si>
  <si>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</si>
  <si>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</si>
  <si>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</si>
  <si>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</si>
  <si>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</si>
  <si>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Klimadarstellung der Klimastation Pabneukirchen</t>
  </si>
  <si>
    <t>Mittlere Temperaturen</t>
  </si>
  <si>
    <t xml:space="preserve">Mittlerer Niederschlag </t>
  </si>
  <si>
    <t>Heitere Tage</t>
  </si>
  <si>
    <t>Trübe Tage</t>
  </si>
  <si>
    <t>Restliche Tage</t>
  </si>
  <si>
    <t>Der/die S/S vergleicht verschiedene Darstellungsweisen von der österreichischen demographischen Struktur in den Medien.</t>
  </si>
  <si>
    <t>Der/die S/S erstellt ein demographisches Diagramm mithilfe von Excel und vorgegebenen Daten.</t>
  </si>
  <si>
    <t>Der/die S/S nennt die Bestandteile einer Bevölkerungspyramide anhand einer Abbildung.</t>
  </si>
  <si>
    <t>Der/die S/S vergleicht die Österreichische Bevölkerungspyramide mit anderen Ländern.</t>
  </si>
  <si>
    <t>Der/die S/S interpretiert die Entwicklung der Österreichischen Bevölkerung anhand einer Bevölkerungspyramide.</t>
  </si>
  <si>
    <t>Feinlernziel</t>
  </si>
  <si>
    <t>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</si>
</sst>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[=0]&quot;-&quot;;#,##0.0"/>
    <numFmt numFmtId="167" formatCode="[=0]&quot;-&quot;;#,##0.00"/>
    <numFmt numFmtId="175" formatCode="_-* #,##0.00\ _€_-;\-* #,##0.00\ _€_-;_-* &quot;-&quot;??\ _€_-;_-@_-"/>
    <numFmt numFmtId="177" formatCode="General_)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 (Textkörper)"/>
    </font>
    <font>
      <sz val="8"/>
      <color theme="1"/>
      <name val="CIDFont+F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.5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7"/>
      <color theme="1"/>
      <name val="Arial"/>
      <family val="2"/>
    </font>
    <font>
      <sz val="10"/>
      <name val="Courier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91C1F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15" fillId="0" borderId="0"/>
  </cellStyleXfs>
  <cellXfs count="75">
    <xf numFmtId="0" fontId="0" fillId="0" borderId="0" xfId="0"/>
    <xf numFmtId="0" fontId="2" fillId="0" borderId="0" xfId="0" applyFont="1" applyBorder="1" applyAlignment="1">
      <alignment vertical="center"/>
    </xf>
    <xf numFmtId="0" fontId="0" fillId="2" borderId="7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3" fillId="0" borderId="0" xfId="0" applyFont="1"/>
    <xf numFmtId="49" fontId="0" fillId="0" borderId="2" xfId="0" applyNumberFormat="1" applyFill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6" fillId="0" borderId="1" xfId="0" applyFont="1" applyBorder="1" applyAlignment="1">
      <alignment horizontal="center" vertical="center" textRotation="90" wrapText="1"/>
    </xf>
    <xf numFmtId="166" fontId="7" fillId="0" borderId="0" xfId="0" applyNumberFormat="1" applyFont="1"/>
    <xf numFmtId="166" fontId="5" fillId="0" borderId="0" xfId="0" applyNumberFormat="1" applyFont="1" applyAlignment="1">
      <alignment horizontal="right"/>
    </xf>
    <xf numFmtId="167" fontId="7" fillId="0" borderId="0" xfId="0" applyNumberFormat="1" applyFont="1"/>
    <xf numFmtId="0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1" fontId="5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center" vertical="center"/>
    </xf>
    <xf numFmtId="9" fontId="0" fillId="0" borderId="0" xfId="0" applyNumberFormat="1"/>
    <xf numFmtId="3" fontId="14" fillId="2" borderId="0" xfId="0" applyNumberFormat="1" applyFont="1" applyFill="1" applyAlignment="1">
      <alignment horizontal="right"/>
    </xf>
    <xf numFmtId="43" fontId="4" fillId="2" borderId="0" xfId="1" applyNumberFormat="1" applyFont="1" applyFill="1" applyBorder="1" applyAlignment="1">
      <alignment horizontal="right"/>
    </xf>
    <xf numFmtId="43" fontId="9" fillId="2" borderId="0" xfId="1" applyFont="1" applyFill="1" applyAlignment="1">
      <alignment horizontal="right"/>
    </xf>
    <xf numFmtId="175" fontId="9" fillId="2" borderId="0" xfId="0" applyNumberFormat="1" applyFont="1" applyFill="1" applyAlignment="1">
      <alignment horizontal="right"/>
    </xf>
    <xf numFmtId="177" fontId="16" fillId="0" borderId="0" xfId="3" applyFont="1"/>
    <xf numFmtId="164" fontId="16" fillId="0" borderId="0" xfId="3" applyNumberFormat="1" applyFont="1"/>
    <xf numFmtId="0" fontId="0" fillId="0" borderId="0" xfId="0" applyAlignment="1">
      <alignment horizontal="left"/>
    </xf>
    <xf numFmtId="177" fontId="17" fillId="0" borderId="0" xfId="3" applyFont="1"/>
    <xf numFmtId="1" fontId="16" fillId="0" borderId="0" xfId="3" applyNumberFormat="1" applyFont="1"/>
    <xf numFmtId="0" fontId="1" fillId="0" borderId="0" xfId="0" applyFont="1"/>
    <xf numFmtId="0" fontId="18" fillId="0" borderId="0" xfId="0" applyFont="1"/>
    <xf numFmtId="177" fontId="16" fillId="0" borderId="0" xfId="0" applyNumberFormat="1" applyFont="1"/>
    <xf numFmtId="1" fontId="16" fillId="0" borderId="0" xfId="0" applyNumberFormat="1" applyFont="1"/>
    <xf numFmtId="1" fontId="18" fillId="0" borderId="0" xfId="0" applyNumberFormat="1" applyFont="1"/>
    <xf numFmtId="177" fontId="17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7" fontId="17" fillId="0" borderId="0" xfId="0" applyNumberFormat="1" applyFont="1"/>
    <xf numFmtId="0" fontId="20" fillId="0" borderId="0" xfId="0" applyFont="1"/>
    <xf numFmtId="9" fontId="0" fillId="0" borderId="0" xfId="2" applyFont="1"/>
  </cellXfs>
  <cellStyles count="4">
    <cellStyle name="Komma" xfId="1" builtinId="3"/>
    <cellStyle name="Prozent" xfId="2" builtinId="5"/>
    <cellStyle name="Standard" xfId="0" builtinId="0"/>
    <cellStyle name="Standard 2" xfId="3" xr:uid="{650CDBEF-9727-0748-B3E4-7D502E6C6138}"/>
  </cellStyles>
  <dxfs count="0"/>
  <tableStyles count="0" defaultTableStyle="TableStyleMedium2" defaultPivotStyle="PivotStyleLight16"/>
  <colors>
    <mruColors>
      <color rgb="FFEE3A29"/>
      <color rgb="FFFF0093"/>
      <color rgb="FF84DBE9"/>
      <color rgb="FFFBEC01"/>
      <color rgb="FF9D88E9"/>
      <color rgb="FF70E8A2"/>
      <color rgb="FF6CB8E8"/>
      <color rgb="FFC016C1"/>
      <color rgb="FFEB94E8"/>
      <color rgb="FF0BE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Bevölkerungsentwicklung:</a:t>
            </a:r>
            <a:r>
              <a:rPr lang="en-US" baseline="0"/>
              <a:t> Seewalchen am Attersee</a:t>
            </a:r>
          </a:p>
          <a:p>
            <a:pPr>
              <a:defRPr/>
            </a:pPr>
            <a:r>
              <a:rPr lang="en-US" baseline="0"/>
              <a:t>1869-2001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'Diagramm A'!$B$6</c:f>
              <c:strCache>
                <c:ptCount val="1"/>
                <c:pt idx="0">
                  <c:v>Einwohnerzahl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'Diagramm A'!$A$7:$A$20</c:f>
              <c:numCache>
                <c:formatCode>@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A'!$B$7:$B$20</c:f>
              <c:numCache>
                <c:formatCode>0</c:formatCode>
                <c:ptCount val="14"/>
                <c:pt idx="0">
                  <c:v>1532</c:v>
                </c:pt>
                <c:pt idx="1">
                  <c:v>1556</c:v>
                </c:pt>
                <c:pt idx="2">
                  <c:v>1555</c:v>
                </c:pt>
                <c:pt idx="3">
                  <c:v>1535</c:v>
                </c:pt>
                <c:pt idx="4">
                  <c:v>1663</c:v>
                </c:pt>
                <c:pt idx="5">
                  <c:v>1718</c:v>
                </c:pt>
                <c:pt idx="6">
                  <c:v>1916</c:v>
                </c:pt>
                <c:pt idx="7">
                  <c:v>2491</c:v>
                </c:pt>
                <c:pt idx="8">
                  <c:v>3105</c:v>
                </c:pt>
                <c:pt idx="9">
                  <c:v>3347</c:v>
                </c:pt>
                <c:pt idx="10">
                  <c:v>3835</c:v>
                </c:pt>
                <c:pt idx="11">
                  <c:v>3951</c:v>
                </c:pt>
                <c:pt idx="12">
                  <c:v>4253</c:v>
                </c:pt>
                <c:pt idx="13">
                  <c:v>4761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0-6D4C-9F69-A825FE778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300480"/>
        <c:axId val="2115117600"/>
      </c:lineChart>
      <c:catAx>
        <c:axId val="21153004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5117600"/>
        <c:crosses val="autoZero"/>
        <c:auto val="1"/>
        <c:lblAlgn val="ctr"/>
        <c:lblOffset val="100"/>
        <c:noMultiLvlLbl val="0"/>
      </c:catAx>
      <c:valAx>
        <c:axId val="211511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solidFill>
              <a:schemeClr val="accent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530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'Diagramm J'!$A$4:$A$8</c:f>
              <c:strCache>
                <c:ptCount val="5"/>
                <c:pt idx="0">
                  <c:v>Der/die S/S vergleicht verschiedene Darstellungsweisen von der österreichischen demographischen Struktur in den Medien.</c:v>
                </c:pt>
                <c:pt idx="1">
                  <c:v>Der/die S/S erstellt ein demographisches Diagramm mithilfe von Excel und vorgegebenen Daten.</c:v>
                </c:pt>
                <c:pt idx="2">
                  <c:v>Der/die S/S nennt die Bestandteile einer Bevölkerungspyramide anhand einer Abbildung.</c:v>
                </c:pt>
                <c:pt idx="3">
                  <c:v>Der/die S/S vergleicht die Österreichische Bevölkerungspyramide mit anderen Ländern.</c:v>
                </c:pt>
                <c:pt idx="4">
                  <c:v>Der/die S/S interpretiert die Entwicklung der Österreichischen Bevölkerung anhand einer Bevölkerungspyramide.</c:v>
                </c:pt>
              </c:strCache>
            </c:strRef>
          </c:cat>
          <c:val>
            <c:numRef>
              <c:f>'Diagramm J'!$B$4:$B$8</c:f>
              <c:numCache>
                <c:formatCode>0%</c:formatCode>
                <c:ptCount val="5"/>
                <c:pt idx="0">
                  <c:v>0.8</c:v>
                </c:pt>
                <c:pt idx="1">
                  <c:v>1</c:v>
                </c:pt>
                <c:pt idx="2">
                  <c:v>0.25</c:v>
                </c:pt>
                <c:pt idx="3">
                  <c:v>0.75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F-1046-ADCE-860B3A0B0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057488"/>
        <c:axId val="17287920"/>
      </c:radarChart>
      <c:catAx>
        <c:axId val="39805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87920"/>
        <c:crosses val="autoZero"/>
        <c:auto val="1"/>
        <c:lblAlgn val="ctr"/>
        <c:lblOffset val="100"/>
        <c:noMultiLvlLbl val="0"/>
      </c:catAx>
      <c:valAx>
        <c:axId val="1728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05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Bevölkerungsentwicklung:</a:t>
            </a:r>
            <a:r>
              <a:rPr lang="en-US" baseline="0"/>
              <a:t> Seewalchen am Attersee</a:t>
            </a:r>
          </a:p>
          <a:p>
            <a:pPr>
              <a:defRPr/>
            </a:pPr>
            <a:r>
              <a:rPr lang="en-US" baseline="0"/>
              <a:t>1869-2021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'Diagramm B'!$B$5</c:f>
              <c:strCache>
                <c:ptCount val="1"/>
                <c:pt idx="0">
                  <c:v>Einwohnerzahl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'Diagramm B'!$A$6:$A$38</c:f>
              <c:numCache>
                <c:formatCode>@</c:formatCode>
                <c:ptCount val="33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'Diagramm B'!$B$6:$B$38</c:f>
              <c:numCache>
                <c:formatCode>0</c:formatCode>
                <c:ptCount val="33"/>
                <c:pt idx="0">
                  <c:v>1532</c:v>
                </c:pt>
                <c:pt idx="1">
                  <c:v>1556</c:v>
                </c:pt>
                <c:pt idx="2">
                  <c:v>1555</c:v>
                </c:pt>
                <c:pt idx="3">
                  <c:v>1535</c:v>
                </c:pt>
                <c:pt idx="4">
                  <c:v>1663</c:v>
                </c:pt>
                <c:pt idx="5">
                  <c:v>1718</c:v>
                </c:pt>
                <c:pt idx="6">
                  <c:v>1916</c:v>
                </c:pt>
                <c:pt idx="7">
                  <c:v>2491</c:v>
                </c:pt>
                <c:pt idx="8">
                  <c:v>3105</c:v>
                </c:pt>
                <c:pt idx="9">
                  <c:v>3347</c:v>
                </c:pt>
                <c:pt idx="10">
                  <c:v>3835</c:v>
                </c:pt>
                <c:pt idx="11">
                  <c:v>3951</c:v>
                </c:pt>
                <c:pt idx="12">
                  <c:v>4253</c:v>
                </c:pt>
                <c:pt idx="13">
                  <c:v>4761</c:v>
                </c:pt>
                <c:pt idx="14">
                  <c:v>4818</c:v>
                </c:pt>
                <c:pt idx="15">
                  <c:v>4860</c:v>
                </c:pt>
                <c:pt idx="16">
                  <c:v>4887</c:v>
                </c:pt>
                <c:pt idx="17">
                  <c:v>4951</c:v>
                </c:pt>
                <c:pt idx="18">
                  <c:v>4991</c:v>
                </c:pt>
                <c:pt idx="19">
                  <c:v>5063</c:v>
                </c:pt>
                <c:pt idx="20">
                  <c:v>5147</c:v>
                </c:pt>
                <c:pt idx="21">
                  <c:v>5178</c:v>
                </c:pt>
                <c:pt idx="22">
                  <c:v>5229</c:v>
                </c:pt>
                <c:pt idx="23">
                  <c:v>5286</c:v>
                </c:pt>
                <c:pt idx="24">
                  <c:v>5292</c:v>
                </c:pt>
                <c:pt idx="25">
                  <c:v>5306</c:v>
                </c:pt>
                <c:pt idx="26">
                  <c:v>5341</c:v>
                </c:pt>
                <c:pt idx="27">
                  <c:v>5426</c:v>
                </c:pt>
                <c:pt idx="28">
                  <c:v>5464</c:v>
                </c:pt>
                <c:pt idx="29">
                  <c:v>5506</c:v>
                </c:pt>
                <c:pt idx="30">
                  <c:v>5491</c:v>
                </c:pt>
                <c:pt idx="31">
                  <c:v>5635</c:v>
                </c:pt>
                <c:pt idx="32">
                  <c:v>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0-5841-8B70-280FAC008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2094828176"/>
        <c:axId val="2092385984"/>
      </c:barChart>
      <c:dateAx>
        <c:axId val="209482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@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2385984"/>
        <c:crosses val="autoZero"/>
        <c:auto val="0"/>
        <c:lblOffset val="100"/>
        <c:baseTimeUnit val="days"/>
        <c:minorUnit val="1"/>
        <c:minorTimeUnit val="years"/>
      </c:dateAx>
      <c:valAx>
        <c:axId val="20923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solidFill>
              <a:schemeClr val="accent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4828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Oberösterreich:</a:t>
            </a:r>
            <a:r>
              <a:rPr lang="de-DE" baseline="0"/>
              <a:t> Bevölkerungaufteilung in Bezirke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6B0-864F-86C3-CD7B6CB612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6B0-864F-86C3-CD7B6CB612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6B0-864F-86C3-CD7B6CB612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44F-2C49-AA8C-23E7B57DE65E}"/>
              </c:ext>
            </c:extLst>
          </c:dPt>
          <c:dPt>
            <c:idx val="4"/>
            <c:bubble3D val="0"/>
            <c:spPr>
              <a:solidFill>
                <a:srgbClr val="EE3A2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44F-2C49-AA8C-23E7B57DE65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44F-2C49-AA8C-23E7B57DE65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44F-2C49-AA8C-23E7B57DE65E}"/>
              </c:ext>
            </c:extLst>
          </c:dPt>
          <c:dPt>
            <c:idx val="7"/>
            <c:bubble3D val="0"/>
            <c:spPr>
              <a:solidFill>
                <a:srgbClr val="70E8A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44F-2C49-AA8C-23E7B57DE65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944F-2C49-AA8C-23E7B57DE65E}"/>
              </c:ext>
            </c:extLst>
          </c:dPt>
          <c:dPt>
            <c:idx val="9"/>
            <c:bubble3D val="0"/>
            <c:spPr>
              <a:solidFill>
                <a:srgbClr val="EB94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44F-2C49-AA8C-23E7B57DE65E}"/>
              </c:ext>
            </c:extLst>
          </c:dPt>
          <c:dPt>
            <c:idx val="10"/>
            <c:bubble3D val="0"/>
            <c:spPr>
              <a:solidFill>
                <a:srgbClr val="9D88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944F-2C49-AA8C-23E7B57DE65E}"/>
              </c:ext>
            </c:extLst>
          </c:dPt>
          <c:dPt>
            <c:idx val="11"/>
            <c:bubble3D val="0"/>
            <c:spPr>
              <a:solidFill>
                <a:srgbClr val="C016C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944F-2C49-AA8C-23E7B57DE65E}"/>
              </c:ext>
            </c:extLst>
          </c:dPt>
          <c:dPt>
            <c:idx val="12"/>
            <c:bubble3D val="0"/>
            <c:spPr>
              <a:solidFill>
                <a:srgbClr val="FF009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4F-2C49-AA8C-23E7B57DE65E}"/>
              </c:ext>
            </c:extLst>
          </c:dPt>
          <c:dPt>
            <c:idx val="13"/>
            <c:bubble3D val="0"/>
            <c:spPr>
              <a:solidFill>
                <a:srgbClr val="84DB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44F-2C49-AA8C-23E7B57DE65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06B0-864F-86C3-CD7B6CB61253}"/>
              </c:ext>
            </c:extLst>
          </c:dPt>
          <c:dPt>
            <c:idx val="15"/>
            <c:bubble3D val="0"/>
            <c:spPr>
              <a:solidFill>
                <a:srgbClr val="FBEC0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44F-2C49-AA8C-23E7B57DE65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06B0-864F-86C3-CD7B6CB6125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944F-2C49-AA8C-23E7B57DE65E}"/>
              </c:ext>
            </c:extLst>
          </c:dPt>
          <c:dLbls>
            <c:dLbl>
              <c:idx val="6"/>
              <c:layout>
                <c:manualLayout>
                  <c:x val="-6.5810708046646446E-2"/>
                  <c:y val="-9.994597578722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4F-2C49-AA8C-23E7B57DE65E}"/>
                </c:ext>
              </c:extLst>
            </c:dLbl>
            <c:dLbl>
              <c:idx val="7"/>
              <c:layout>
                <c:manualLayout>
                  <c:x val="-6.361578068253225E-2"/>
                  <c:y val="-0.118148707260877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4F-2C49-AA8C-23E7B57DE65E}"/>
                </c:ext>
              </c:extLst>
            </c:dLbl>
            <c:dLbl>
              <c:idx val="8"/>
              <c:layout>
                <c:manualLayout>
                  <c:x val="-3.3012143333282312E-2"/>
                  <c:y val="-0.1002356023108650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A28E50E-8ECF-2042-B164-72DF2C82A2EB}" type="CATEGORYNAME">
                      <a:rPr lang="en-US" sz="800"/>
                      <a:pPr>
                        <a:defRPr/>
                      </a:pPr>
                      <a:t>[RUBRIKENNAME]</a:t>
                    </a:fld>
                    <a:r>
                      <a:rPr lang="en-US" sz="900" baseline="0"/>
                      <a:t> </a:t>
                    </a:r>
                    <a:fld id="{89ACA4B1-2757-3542-8328-A75274586B65}" type="PERCENTAGE">
                      <a:rPr lang="en-US" sz="800" baseline="0"/>
                      <a:pPr>
                        <a:defRPr/>
                      </a:pPr>
                      <a:t>[PROZENTSATZ]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6914172042846"/>
                      <c:h val="9.25069086762255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44F-2C49-AA8C-23E7B57DE65E}"/>
                </c:ext>
              </c:extLst>
            </c:dLbl>
            <c:dLbl>
              <c:idx val="9"/>
              <c:layout>
                <c:manualLayout>
                  <c:x val="3.7384535312079893E-2"/>
                  <c:y val="-0.10705175859756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4F-2C49-AA8C-23E7B57DE6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'Diagramm C'!$A$6:$A$23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C'!$B$6:$B$23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F-2C49-AA8C-23E7B57DE65E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29547827352208"/>
          <c:y val="0.88422120029114004"/>
          <c:w val="0.77261902906831958"/>
          <c:h val="0.103173757692053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/>
              <a:t>Bevölkerungsentwicklung</a:t>
            </a:r>
            <a:r>
              <a:rPr lang="de-DE" sz="1800" baseline="0"/>
              <a:t> im Vergleich</a:t>
            </a:r>
          </a:p>
          <a:p>
            <a:pPr>
              <a:defRPr/>
            </a:pPr>
            <a:r>
              <a:rPr lang="de-DE" sz="1800" i="1" baseline="0"/>
              <a:t>1869-1991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'Diagramm D'!$A$3</c:f>
              <c:strCache>
                <c:ptCount val="1"/>
                <c:pt idx="0">
                  <c:v>Seewalchen am Attersee</c:v>
                </c:pt>
              </c:strCache>
            </c:strRef>
          </c:tx>
          <c:spPr>
            <a:solidFill>
              <a:srgbClr val="FBEC01"/>
            </a:solidFill>
            <a:ln>
              <a:noFill/>
            </a:ln>
            <a:effectLst/>
            <a:sp3d/>
          </c:spPr>
          <c:invertIfNegative val="0"/>
          <c:cat>
            <c:numRef>
              <c:f>'Diagramm D'!$N$2:$AA$2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 D'!$N$3:$AA$3</c:f>
              <c:numCache>
                <c:formatCode>General</c:formatCode>
                <c:ptCount val="14"/>
                <c:pt idx="0" formatCode="0">
                  <c:v>4761</c:v>
                </c:pt>
                <c:pt idx="1">
                  <c:v>4253</c:v>
                </c:pt>
                <c:pt idx="2">
                  <c:v>3951</c:v>
                </c:pt>
                <c:pt idx="3">
                  <c:v>3835</c:v>
                </c:pt>
                <c:pt idx="4">
                  <c:v>3347</c:v>
                </c:pt>
                <c:pt idx="5">
                  <c:v>3105</c:v>
                </c:pt>
                <c:pt idx="6">
                  <c:v>2491</c:v>
                </c:pt>
                <c:pt idx="7">
                  <c:v>1916</c:v>
                </c:pt>
                <c:pt idx="8">
                  <c:v>1718</c:v>
                </c:pt>
                <c:pt idx="9">
                  <c:v>1663</c:v>
                </c:pt>
                <c:pt idx="10">
                  <c:v>1535</c:v>
                </c:pt>
                <c:pt idx="11">
                  <c:v>1555</c:v>
                </c:pt>
                <c:pt idx="12">
                  <c:v>1556</c:v>
                </c:pt>
                <c:pt idx="13">
                  <c:v>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F-8C43-AD07-EF1028921C2E}"/>
            </c:ext>
          </c:extLst>
        </c:ser>
        <c:ser>
          <c:idx val="2"/>
          <c:order val="1"/>
          <c:tx>
            <c:strRef>
              <c:f>'Diagramm D'!$A$4</c:f>
              <c:strCache>
                <c:ptCount val="1"/>
                <c:pt idx="0">
                  <c:v>Gampern</c:v>
                </c:pt>
              </c:strCache>
            </c:strRef>
          </c:tx>
          <c:spPr>
            <a:solidFill>
              <a:srgbClr val="9D88E9"/>
            </a:solidFill>
            <a:ln>
              <a:noFill/>
            </a:ln>
            <a:effectLst/>
            <a:sp3d/>
          </c:spPr>
          <c:invertIfNegative val="0"/>
          <c:cat>
            <c:numRef>
              <c:f>'Diagramm D'!$N$2:$AA$2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 D'!$N$4:$AA$4</c:f>
              <c:numCache>
                <c:formatCode>General</c:formatCode>
                <c:ptCount val="14"/>
                <c:pt idx="0" formatCode="0">
                  <c:v>2464</c:v>
                </c:pt>
                <c:pt idx="1">
                  <c:v>2212</c:v>
                </c:pt>
                <c:pt idx="2">
                  <c:v>2010</c:v>
                </c:pt>
                <c:pt idx="3">
                  <c:v>1862</c:v>
                </c:pt>
                <c:pt idx="4">
                  <c:v>1683</c:v>
                </c:pt>
                <c:pt idx="5">
                  <c:v>1794</c:v>
                </c:pt>
                <c:pt idx="6">
                  <c:v>1483</c:v>
                </c:pt>
                <c:pt idx="7">
                  <c:v>1558</c:v>
                </c:pt>
                <c:pt idx="8">
                  <c:v>1629</c:v>
                </c:pt>
                <c:pt idx="9">
                  <c:v>1694</c:v>
                </c:pt>
                <c:pt idx="10">
                  <c:v>1540</c:v>
                </c:pt>
                <c:pt idx="11">
                  <c:v>1593</c:v>
                </c:pt>
                <c:pt idx="12">
                  <c:v>1593</c:v>
                </c:pt>
                <c:pt idx="13">
                  <c:v>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F-8C43-AD07-EF1028921C2E}"/>
            </c:ext>
          </c:extLst>
        </c:ser>
        <c:ser>
          <c:idx val="3"/>
          <c:order val="2"/>
          <c:tx>
            <c:strRef>
              <c:f>'Diagramm D'!$A$5</c:f>
              <c:strCache>
                <c:ptCount val="1"/>
                <c:pt idx="0">
                  <c:v>Vöcklabruck</c:v>
                </c:pt>
              </c:strCache>
            </c:strRef>
          </c:tx>
          <c:spPr>
            <a:solidFill>
              <a:srgbClr val="FF0093"/>
            </a:solidFill>
            <a:ln>
              <a:noFill/>
            </a:ln>
            <a:effectLst/>
            <a:sp3d/>
          </c:spPr>
          <c:invertIfNegative val="0"/>
          <c:cat>
            <c:numRef>
              <c:f>'Diagramm D'!$N$2:$AA$2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 D'!$N$5:$AA$5</c:f>
              <c:numCache>
                <c:formatCode>General</c:formatCode>
                <c:ptCount val="14"/>
                <c:pt idx="0" formatCode="0">
                  <c:v>11694</c:v>
                </c:pt>
                <c:pt idx="1">
                  <c:v>11239</c:v>
                </c:pt>
                <c:pt idx="2">
                  <c:v>11019</c:v>
                </c:pt>
                <c:pt idx="3">
                  <c:v>10732</c:v>
                </c:pt>
                <c:pt idx="4">
                  <c:v>9353</c:v>
                </c:pt>
                <c:pt idx="5">
                  <c:v>8857</c:v>
                </c:pt>
                <c:pt idx="6">
                  <c:v>5546</c:v>
                </c:pt>
                <c:pt idx="7">
                  <c:v>5017</c:v>
                </c:pt>
                <c:pt idx="8">
                  <c:v>4520</c:v>
                </c:pt>
                <c:pt idx="9">
                  <c:v>4338</c:v>
                </c:pt>
                <c:pt idx="10">
                  <c:v>3562</c:v>
                </c:pt>
                <c:pt idx="11">
                  <c:v>3294</c:v>
                </c:pt>
                <c:pt idx="12">
                  <c:v>3076</c:v>
                </c:pt>
                <c:pt idx="13">
                  <c:v>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7F-8C43-AD07-EF1028921C2E}"/>
            </c:ext>
          </c:extLst>
        </c:ser>
        <c:ser>
          <c:idx val="4"/>
          <c:order val="3"/>
          <c:tx>
            <c:strRef>
              <c:f>'Diagramm D'!$A$6</c:f>
              <c:strCache>
                <c:ptCount val="1"/>
                <c:pt idx="0">
                  <c:v>Linz (Stadt)</c:v>
                </c:pt>
              </c:strCache>
            </c:strRef>
          </c:tx>
          <c:spPr>
            <a:solidFill>
              <a:srgbClr val="84DBE9"/>
            </a:solidFill>
            <a:ln>
              <a:noFill/>
            </a:ln>
            <a:effectLst/>
            <a:sp3d/>
          </c:spPr>
          <c:invertIfNegative val="0"/>
          <c:cat>
            <c:numRef>
              <c:f>'Diagramm D'!$N$2:$AA$2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 D'!$N$6:$AA$6</c:f>
              <c:numCache>
                <c:formatCode>General</c:formatCode>
                <c:ptCount val="14"/>
                <c:pt idx="0" formatCode="0">
                  <c:v>183614</c:v>
                </c:pt>
                <c:pt idx="1">
                  <c:v>203044</c:v>
                </c:pt>
                <c:pt idx="2">
                  <c:v>199910</c:v>
                </c:pt>
                <c:pt idx="3">
                  <c:v>204889</c:v>
                </c:pt>
                <c:pt idx="4">
                  <c:v>195978</c:v>
                </c:pt>
                <c:pt idx="5">
                  <c:v>184685</c:v>
                </c:pt>
                <c:pt idx="6">
                  <c:v>128177</c:v>
                </c:pt>
                <c:pt idx="7">
                  <c:v>115338</c:v>
                </c:pt>
                <c:pt idx="8">
                  <c:v>107463</c:v>
                </c:pt>
                <c:pt idx="9">
                  <c:v>97852</c:v>
                </c:pt>
                <c:pt idx="10">
                  <c:v>83356</c:v>
                </c:pt>
                <c:pt idx="11">
                  <c:v>65090</c:v>
                </c:pt>
                <c:pt idx="12">
                  <c:v>56569</c:v>
                </c:pt>
                <c:pt idx="13">
                  <c:v>49635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7F-8C43-AD07-EF1028921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gapDepth val="100"/>
        <c:shape val="box"/>
        <c:axId val="479422063"/>
        <c:axId val="479848287"/>
        <c:axId val="0"/>
      </c:bar3DChart>
      <c:catAx>
        <c:axId val="4794220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848287"/>
        <c:crosses val="autoZero"/>
        <c:auto val="1"/>
        <c:lblAlgn val="ctr"/>
        <c:lblOffset val="100"/>
        <c:noMultiLvlLbl val="0"/>
      </c:catAx>
      <c:valAx>
        <c:axId val="479848287"/>
        <c:scaling>
          <c:logBase val="2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42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Bevölkerungsentwicklung seit 1869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Seewalchen am Attersee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numRef>
              <c:f>'Diagramm E'!$N$2:$AA$2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 E'!$N$4:$AA$4</c:f>
              <c:numCache>
                <c:formatCode>_(* #,##0.00_);_(* \(#,##0.00\);_(* "-"??_);_(@_)</c:formatCode>
                <c:ptCount val="14"/>
                <c:pt idx="0">
                  <c:v>100</c:v>
                </c:pt>
                <c:pt idx="1">
                  <c:v>89.329972694812014</c:v>
                </c:pt>
                <c:pt idx="2">
                  <c:v>82.986767485822298</c:v>
                </c:pt>
                <c:pt idx="3">
                  <c:v>80.550304557865985</c:v>
                </c:pt>
                <c:pt idx="4">
                  <c:v>70.300357067842882</c:v>
                </c:pt>
                <c:pt idx="5">
                  <c:v>65.217391304347828</c:v>
                </c:pt>
                <c:pt idx="6">
                  <c:v>52.320940978785963</c:v>
                </c:pt>
                <c:pt idx="7">
                  <c:v>40.243646292795631</c:v>
                </c:pt>
                <c:pt idx="8">
                  <c:v>36.084856122663304</c:v>
                </c:pt>
                <c:pt idx="9">
                  <c:v>34.929636630959877</c:v>
                </c:pt>
                <c:pt idx="10">
                  <c:v>32.241125813904638</c:v>
                </c:pt>
                <c:pt idx="11">
                  <c:v>32.661205629069521</c:v>
                </c:pt>
                <c:pt idx="12">
                  <c:v>32.682209619827766</c:v>
                </c:pt>
                <c:pt idx="13">
                  <c:v>32.178113841629909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9-2545-9D47-D331617A576A}"/>
            </c:ext>
          </c:extLst>
        </c:ser>
        <c:ser>
          <c:idx val="1"/>
          <c:order val="1"/>
          <c:tx>
            <c:v>Gampern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numRef>
              <c:f>'Diagramm E'!$N$2:$AA$2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 E'!$N$6:$AA$6</c:f>
              <c:numCache>
                <c:formatCode>_-* #,##0.00\ _€_-;\-* #,##0.00\ _€_-;_-* "-"??\ _€_-;_-@_-</c:formatCode>
                <c:ptCount val="14"/>
                <c:pt idx="0" formatCode="_(* #,##0.00_);_(* \(#,##0.00\);_(* &quot;-&quot;??_);_(@_)">
                  <c:v>100</c:v>
                </c:pt>
                <c:pt idx="1">
                  <c:v>89.772727272727266</c:v>
                </c:pt>
                <c:pt idx="2">
                  <c:v>81.574675324675326</c:v>
                </c:pt>
                <c:pt idx="3">
                  <c:v>75.568181818181813</c:v>
                </c:pt>
                <c:pt idx="4">
                  <c:v>68.303571428571431</c:v>
                </c:pt>
                <c:pt idx="5">
                  <c:v>72.808441558441558</c:v>
                </c:pt>
                <c:pt idx="6">
                  <c:v>60.186688311688314</c:v>
                </c:pt>
                <c:pt idx="7">
                  <c:v>63.230519480519483</c:v>
                </c:pt>
                <c:pt idx="8">
                  <c:v>66.112012987012989</c:v>
                </c:pt>
                <c:pt idx="9">
                  <c:v>68.75</c:v>
                </c:pt>
                <c:pt idx="10">
                  <c:v>62.5</c:v>
                </c:pt>
                <c:pt idx="11">
                  <c:v>64.650974025974023</c:v>
                </c:pt>
                <c:pt idx="12">
                  <c:v>64.650974025974023</c:v>
                </c:pt>
                <c:pt idx="13">
                  <c:v>68.790584415584419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9-2545-9D47-D331617A576A}"/>
            </c:ext>
          </c:extLst>
        </c:ser>
        <c:ser>
          <c:idx val="2"/>
          <c:order val="2"/>
          <c:tx>
            <c:v>Vöcklabruck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numRef>
              <c:f>'Diagramm E'!$N$2:$AA$2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 E'!$N$8:$AA$8</c:f>
              <c:numCache>
                <c:formatCode>_-* #,##0.00\ _€_-;\-* #,##0.00\ _€_-;_-* "-"??\ _€_-;_-@_-</c:formatCode>
                <c:ptCount val="14"/>
                <c:pt idx="0" formatCode="_(* #,##0.00_);_(* \(#,##0.00\);_(* &quot;-&quot;??_);_(@_)">
                  <c:v>100</c:v>
                </c:pt>
                <c:pt idx="1">
                  <c:v>96.109115785873101</c:v>
                </c:pt>
                <c:pt idx="2">
                  <c:v>94.227809132888666</c:v>
                </c:pt>
                <c:pt idx="3">
                  <c:v>91.773559090131684</c:v>
                </c:pt>
                <c:pt idx="4">
                  <c:v>79.981186933470156</c:v>
                </c:pt>
                <c:pt idx="5">
                  <c:v>75.739695570377975</c:v>
                </c:pt>
                <c:pt idx="6">
                  <c:v>47.426030442962201</c:v>
                </c:pt>
                <c:pt idx="7">
                  <c:v>42.902343081922353</c:v>
                </c:pt>
                <c:pt idx="8">
                  <c:v>38.652300324952968</c:v>
                </c:pt>
                <c:pt idx="9">
                  <c:v>37.095946639302205</c:v>
                </c:pt>
                <c:pt idx="10">
                  <c:v>30.460064990593466</c:v>
                </c:pt>
                <c:pt idx="11">
                  <c:v>28.168291431503334</c:v>
                </c:pt>
                <c:pt idx="12">
                  <c:v>26.304087566273303</c:v>
                </c:pt>
                <c:pt idx="13">
                  <c:v>23.892594492902344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89-2545-9D47-D331617A5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814943"/>
        <c:axId val="437413392"/>
      </c:barChart>
      <c:catAx>
        <c:axId val="20828149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Jahre in Prozent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7413392"/>
        <c:crosses val="autoZero"/>
        <c:auto val="1"/>
        <c:lblAlgn val="ctr"/>
        <c:lblOffset val="100"/>
        <c:noMultiLvlLbl val="0"/>
      </c:catAx>
      <c:valAx>
        <c:axId val="4374133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281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Bevölkerungsdichte 2011 in OÖ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'Diagramm F'!$A$3:$A$20</c:f>
              <c:strCache>
                <c:ptCount val="18"/>
                <c:pt idx="0">
                  <c:v>Eferding</c:v>
                </c:pt>
                <c:pt idx="1">
                  <c:v>Steyr </c:v>
                </c:pt>
                <c:pt idx="2">
                  <c:v>Rohrbach</c:v>
                </c:pt>
                <c:pt idx="3">
                  <c:v>Kirchdorf</c:v>
                </c:pt>
                <c:pt idx="4">
                  <c:v>Schärding</c:v>
                </c:pt>
                <c:pt idx="5">
                  <c:v>Steyr-Land</c:v>
                </c:pt>
                <c:pt idx="6">
                  <c:v>Ried im Innkreis</c:v>
                </c:pt>
                <c:pt idx="7">
                  <c:v>Wels </c:v>
                </c:pt>
                <c:pt idx="8">
                  <c:v>Grieskirchen</c:v>
                </c:pt>
                <c:pt idx="9">
                  <c:v>Freistadt</c:v>
                </c:pt>
                <c:pt idx="10">
                  <c:v>Perg</c:v>
                </c:pt>
                <c:pt idx="11">
                  <c:v>Wels-Land</c:v>
                </c:pt>
                <c:pt idx="12">
                  <c:v>Urfahr-Umgebung</c:v>
                </c:pt>
                <c:pt idx="13">
                  <c:v>Gmunden</c:v>
                </c:pt>
                <c:pt idx="14">
                  <c:v>Braunau am Inn</c:v>
                </c:pt>
                <c:pt idx="15">
                  <c:v>Vöcklabruck</c:v>
                </c:pt>
                <c:pt idx="16">
                  <c:v>Linz-Land</c:v>
                </c:pt>
                <c:pt idx="17">
                  <c:v>Linz </c:v>
                </c:pt>
              </c:strCache>
            </c:strRef>
          </c:cat>
          <c:val>
            <c:numRef>
              <c:f>'Diagramm F'!$C$3:$C$20</c:f>
              <c:numCache>
                <c:formatCode>General</c:formatCode>
                <c:ptCount val="18"/>
                <c:pt idx="0">
                  <c:v>128</c:v>
                </c:pt>
                <c:pt idx="1">
                  <c:v>1429</c:v>
                </c:pt>
                <c:pt idx="2">
                  <c:v>69</c:v>
                </c:pt>
                <c:pt idx="3">
                  <c:v>46</c:v>
                </c:pt>
                <c:pt idx="4">
                  <c:v>93</c:v>
                </c:pt>
                <c:pt idx="5">
                  <c:v>63</c:v>
                </c:pt>
                <c:pt idx="6">
                  <c:v>106</c:v>
                </c:pt>
                <c:pt idx="7">
                  <c:v>1364</c:v>
                </c:pt>
                <c:pt idx="8">
                  <c:v>112</c:v>
                </c:pt>
                <c:pt idx="9">
                  <c:v>67</c:v>
                </c:pt>
                <c:pt idx="10">
                  <c:v>113</c:v>
                </c:pt>
                <c:pt idx="11">
                  <c:v>163</c:v>
                </c:pt>
                <c:pt idx="12">
                  <c:v>131</c:v>
                </c:pt>
                <c:pt idx="13">
                  <c:v>71</c:v>
                </c:pt>
                <c:pt idx="14">
                  <c:v>102</c:v>
                </c:pt>
                <c:pt idx="15">
                  <c:v>127</c:v>
                </c:pt>
                <c:pt idx="16">
                  <c:v>331</c:v>
                </c:pt>
                <c:pt idx="17">
                  <c:v>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1-5443-BB68-95AD15DFD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7159984"/>
        <c:axId val="318649232"/>
      </c:barChart>
      <c:catAx>
        <c:axId val="347159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649232"/>
        <c:crosses val="autoZero"/>
        <c:auto val="1"/>
        <c:lblAlgn val="ctr"/>
        <c:lblOffset val="100"/>
        <c:noMultiLvlLbl val="0"/>
      </c:catAx>
      <c:valAx>
        <c:axId val="31864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Dichte der Bevölkerung in Bezirken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715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Temperaturverlauf Pabneukirchen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Maximum</c:v>
          </c:tx>
          <c:spPr>
            <a:ln w="22225" cap="rnd">
              <a:solidFill>
                <a:srgbClr val="FF0093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'Diagramm G'!$A$5:$A$16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G'!$B$5:$B$16</c:f>
              <c:numCache>
                <c:formatCode>0.0</c:formatCode>
                <c:ptCount val="12"/>
                <c:pt idx="0">
                  <c:v>14.3</c:v>
                </c:pt>
                <c:pt idx="1">
                  <c:v>18.399999999999999</c:v>
                </c:pt>
                <c:pt idx="2">
                  <c:v>24.4</c:v>
                </c:pt>
                <c:pt idx="3">
                  <c:v>26.8</c:v>
                </c:pt>
                <c:pt idx="4">
                  <c:v>31</c:v>
                </c:pt>
                <c:pt idx="5">
                  <c:v>32.6</c:v>
                </c:pt>
                <c:pt idx="6">
                  <c:v>35.200000000000003</c:v>
                </c:pt>
                <c:pt idx="7">
                  <c:v>34.299999999999997</c:v>
                </c:pt>
                <c:pt idx="8">
                  <c:v>30</c:v>
                </c:pt>
                <c:pt idx="9">
                  <c:v>26.7</c:v>
                </c:pt>
                <c:pt idx="10">
                  <c:v>21.1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DF-1D44-B97D-A44EF22277B0}"/>
            </c:ext>
          </c:extLst>
        </c:ser>
        <c:ser>
          <c:idx val="1"/>
          <c:order val="1"/>
          <c:tx>
            <c:v>Minimum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'Diagramm G'!$A$5:$A$16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G'!$C$5:$C$16</c:f>
              <c:numCache>
                <c:formatCode>0.0</c:formatCode>
                <c:ptCount val="12"/>
                <c:pt idx="0">
                  <c:v>-25</c:v>
                </c:pt>
                <c:pt idx="1">
                  <c:v>-20.3</c:v>
                </c:pt>
                <c:pt idx="2">
                  <c:v>-21.7</c:v>
                </c:pt>
                <c:pt idx="3">
                  <c:v>-6.7</c:v>
                </c:pt>
                <c:pt idx="4">
                  <c:v>-4.0999999999999996</c:v>
                </c:pt>
                <c:pt idx="5">
                  <c:v>-0.5</c:v>
                </c:pt>
                <c:pt idx="6">
                  <c:v>4.2</c:v>
                </c:pt>
                <c:pt idx="7">
                  <c:v>2.8</c:v>
                </c:pt>
                <c:pt idx="8">
                  <c:v>-1.5</c:v>
                </c:pt>
                <c:pt idx="9">
                  <c:v>-7</c:v>
                </c:pt>
                <c:pt idx="10">
                  <c:v>-14.9</c:v>
                </c:pt>
                <c:pt idx="11">
                  <c:v>-20.7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DF-1D44-B97D-A44EF22277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</c:hiLowLines>
        <c:marker val="1"/>
        <c:smooth val="0"/>
        <c:axId val="2104446959"/>
        <c:axId val="2104448607"/>
      </c:lineChart>
      <c:catAx>
        <c:axId val="2104446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4448607"/>
        <c:crosses val="autoZero"/>
        <c:auto val="1"/>
        <c:lblAlgn val="ctr"/>
        <c:lblOffset val="100"/>
        <c:noMultiLvlLbl val="0"/>
      </c:catAx>
      <c:valAx>
        <c:axId val="210444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</a:t>
                </a:r>
                <a:r>
                  <a:rPr lang="de-DE" baseline="0"/>
                  <a:t> in °C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44469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Mittlere Temperatur und Niederschlag</a:t>
            </a:r>
            <a:r>
              <a:rPr lang="de-DE" baseline="0"/>
              <a:t> Pabneukirchen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Mittlere Temperaturen</c:v>
          </c:tx>
          <c:spPr>
            <a:solidFill>
              <a:srgbClr val="EE3A29"/>
            </a:solidFill>
            <a:ln>
              <a:noFill/>
            </a:ln>
            <a:effectLst/>
          </c:spPr>
          <c:invertIfNegative val="0"/>
          <c:cat>
            <c:strRef>
              <c:f>'Diagramm H'!$A$3:$A$14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H'!$B$3:$B$14</c:f>
              <c:numCache>
                <c:formatCode>0.0</c:formatCode>
                <c:ptCount val="12"/>
                <c:pt idx="0">
                  <c:v>-2.4</c:v>
                </c:pt>
                <c:pt idx="1">
                  <c:v>-0.5</c:v>
                </c:pt>
                <c:pt idx="2">
                  <c:v>3.2</c:v>
                </c:pt>
                <c:pt idx="3">
                  <c:v>7.8</c:v>
                </c:pt>
                <c:pt idx="4">
                  <c:v>12.2</c:v>
                </c:pt>
                <c:pt idx="5">
                  <c:v>15.2</c:v>
                </c:pt>
                <c:pt idx="6">
                  <c:v>16.8</c:v>
                </c:pt>
                <c:pt idx="7">
                  <c:v>16.7</c:v>
                </c:pt>
                <c:pt idx="8">
                  <c:v>13.5</c:v>
                </c:pt>
                <c:pt idx="9">
                  <c:v>8.9</c:v>
                </c:pt>
                <c:pt idx="10">
                  <c:v>2.8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1-4D42-9ED0-7F909A796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554383"/>
        <c:axId val="2102420127"/>
      </c:barChart>
      <c:lineChart>
        <c:grouping val="standard"/>
        <c:varyColors val="0"/>
        <c:ser>
          <c:idx val="1"/>
          <c:order val="1"/>
          <c:tx>
            <c:v>Mittlerer Niederschlag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'Diagramm H'!$A$3:$A$14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H'!$C$3:$C$14</c:f>
              <c:numCache>
                <c:formatCode>0</c:formatCode>
                <c:ptCount val="12"/>
                <c:pt idx="0">
                  <c:v>51</c:v>
                </c:pt>
                <c:pt idx="1">
                  <c:v>53</c:v>
                </c:pt>
                <c:pt idx="2">
                  <c:v>56</c:v>
                </c:pt>
                <c:pt idx="3">
                  <c:v>64</c:v>
                </c:pt>
                <c:pt idx="4">
                  <c:v>83</c:v>
                </c:pt>
                <c:pt idx="5">
                  <c:v>98</c:v>
                </c:pt>
                <c:pt idx="6">
                  <c:v>110</c:v>
                </c:pt>
                <c:pt idx="7">
                  <c:v>91</c:v>
                </c:pt>
                <c:pt idx="8">
                  <c:v>63</c:v>
                </c:pt>
                <c:pt idx="9">
                  <c:v>51</c:v>
                </c:pt>
                <c:pt idx="10">
                  <c:v>61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1-4D42-9ED0-7F909A796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434511"/>
        <c:axId val="2145433279"/>
      </c:lineChart>
      <c:catAx>
        <c:axId val="2102554383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420127"/>
        <c:crosses val="autoZero"/>
        <c:auto val="1"/>
        <c:lblAlgn val="ctr"/>
        <c:lblOffset val="100"/>
        <c:noMultiLvlLbl val="0"/>
      </c:catAx>
      <c:valAx>
        <c:axId val="210242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54383"/>
        <c:crosses val="autoZero"/>
        <c:crossBetween val="between"/>
      </c:valAx>
      <c:valAx>
        <c:axId val="214543327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Niederschlag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5434511"/>
        <c:crosses val="max"/>
        <c:crossBetween val="between"/>
      </c:valAx>
      <c:catAx>
        <c:axId val="21454345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5433279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Witterungszustände</a:t>
            </a:r>
            <a:r>
              <a:rPr lang="de-DE" baseline="0"/>
              <a:t> pro Monat</a:t>
            </a:r>
            <a:r>
              <a:rPr lang="de-DE"/>
              <a:t> in Pabneukirchen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Heitere Tage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'Diagramm I'!$A$5:$A$16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I'!$B$5:$B$16</c:f>
              <c:numCache>
                <c:formatCode>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6-1A42-BED2-6E14ED862940}"/>
            </c:ext>
          </c:extLst>
        </c:ser>
        <c:ser>
          <c:idx val="1"/>
          <c:order val="1"/>
          <c:tx>
            <c:v>Trübere Tage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'Diagramm I'!$A$5:$A$16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I'!$C$5:$C$16</c:f>
              <c:numCache>
                <c:formatCode>0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6-1A42-BED2-6E14ED862940}"/>
            </c:ext>
          </c:extLst>
        </c:ser>
        <c:ser>
          <c:idx val="2"/>
          <c:order val="2"/>
          <c:tx>
            <c:v>Restliche Tage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'Diagramm I'!$A$5:$A$16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I'!$D$5:$D$16</c:f>
              <c:numCache>
                <c:formatCode>0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26-1A42-BED2-6E14ED8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0843807"/>
        <c:axId val="2140225967"/>
      </c:barChart>
      <c:catAx>
        <c:axId val="21408438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0225967"/>
        <c:crosses val="autoZero"/>
        <c:auto val="1"/>
        <c:lblAlgn val="ctr"/>
        <c:lblOffset val="100"/>
        <c:noMultiLvlLbl val="0"/>
      </c:catAx>
      <c:valAx>
        <c:axId val="2140225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Tage im 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0843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812799</xdr:colOff>
      <xdr:row>3</xdr:row>
      <xdr:rowOff>0</xdr:rowOff>
    </xdr:from>
    <xdr:to>
      <xdr:col>12</xdr:col>
      <xdr:colOff>14431</xdr:colOff>
      <xdr:row>25</xdr:row>
      <xdr:rowOff>2360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FBB44FDC-0216-E941-912E-0A783663D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429105</xdr:colOff>
      <xdr:row>9</xdr:row>
      <xdr:rowOff>45028</xdr:rowOff>
    </xdr:from>
    <xdr:to>
      <xdr:col>2</xdr:col>
      <xdr:colOff>105834</xdr:colOff>
      <xdr:row>40</xdr:row>
      <xdr:rowOff>156633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73D1073-BB6E-B145-A432-5DF791BDFE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782558</xdr:colOff>
      <xdr:row>3</xdr:row>
      <xdr:rowOff>201449</xdr:rowOff>
    </xdr:from>
    <xdr:to>
      <xdr:col>17</xdr:col>
      <xdr:colOff>812799</xdr:colOff>
      <xdr:row>41</xdr:row>
      <xdr:rowOff>52246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44CC5B1-4529-F947-B549-0BC66EE84E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426156</xdr:colOff>
      <xdr:row>24</xdr:row>
      <xdr:rowOff>16934</xdr:rowOff>
    </xdr:from>
    <xdr:to>
      <xdr:col>12</xdr:col>
      <xdr:colOff>592667</xdr:colOff>
      <xdr:row>56</xdr:row>
      <xdr:rowOff>16934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409CBD8F-F4E1-EE48-B0CB-EE3AFFC0A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780182</xdr:colOff>
      <xdr:row>9</xdr:row>
      <xdr:rowOff>44226</xdr:rowOff>
    </xdr:from>
    <xdr:to>
      <xdr:col>17</xdr:col>
      <xdr:colOff>471622</xdr:colOff>
      <xdr:row>48</xdr:row>
      <xdr:rowOff>79375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19E762-26D2-074D-A255-70D2849D83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629429</xdr:colOff>
      <xdr:row>10</xdr:row>
      <xdr:rowOff>133684</xdr:rowOff>
    </xdr:from>
    <xdr:to>
      <xdr:col>11</xdr:col>
      <xdr:colOff>186043</xdr:colOff>
      <xdr:row>33</xdr:row>
      <xdr:rowOff>154851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B2CFBE4-7944-8F49-9038-33895365F9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686954</xdr:colOff>
      <xdr:row>2</xdr:row>
      <xdr:rowOff>201467</xdr:rowOff>
    </xdr:from>
    <xdr:to>
      <xdr:col>12</xdr:col>
      <xdr:colOff>259772</xdr:colOff>
      <xdr:row>23</xdr:row>
      <xdr:rowOff>182880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0BA7B5D-3811-B245-A0AC-2E85FBE84F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2</xdr:row>
      <xdr:rowOff>35560</xdr:rowOff>
    </xdr:from>
    <xdr:to>
      <xdr:col>12</xdr:col>
      <xdr:colOff>0</xdr:colOff>
      <xdr:row>20</xdr:row>
      <xdr:rowOff>25400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1D12A3B-A443-2546-B817-77F0AB3ED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790085</xdr:colOff>
      <xdr:row>2</xdr:row>
      <xdr:rowOff>3098</xdr:rowOff>
    </xdr:from>
    <xdr:to>
      <xdr:col>11</xdr:col>
      <xdr:colOff>636244</xdr:colOff>
      <xdr:row>15</xdr:row>
      <xdr:rowOff>162106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EFD977C-DC85-374C-8FE1-F5218F58F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806190</xdr:colOff>
      <xdr:row>2</xdr:row>
      <xdr:rowOff>14893</xdr:rowOff>
    </xdr:from>
    <xdr:to>
      <xdr:col>14</xdr:col>
      <xdr:colOff>478551</xdr:colOff>
      <xdr:row>18</xdr:row>
      <xdr:rowOff>173181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DBCFA1D-D9B9-4E43-B5CB-F644367C9F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ieschallmeiner/Downloads/Diagramme%20G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 G"/>
      <sheetName val="Diagramm H"/>
      <sheetName val="Diagramm I"/>
      <sheetName val="Diagramm J"/>
    </sheetNames>
    <sheetDataSet>
      <sheetData sheetId="0">
        <row r="7">
          <cell r="A7" t="str">
            <v>Jänner</v>
          </cell>
          <cell r="B7">
            <v>14.3</v>
          </cell>
          <cell r="C7">
            <v>-25</v>
          </cell>
        </row>
        <row r="8">
          <cell r="A8" t="str">
            <v>Februar</v>
          </cell>
          <cell r="B8">
            <v>18.399999999999999</v>
          </cell>
          <cell r="C8">
            <v>-20.3</v>
          </cell>
        </row>
        <row r="9">
          <cell r="A9" t="str">
            <v>März</v>
          </cell>
          <cell r="B9">
            <v>24.4</v>
          </cell>
          <cell r="C9">
            <v>-21.7</v>
          </cell>
        </row>
        <row r="10">
          <cell r="A10" t="str">
            <v>April</v>
          </cell>
          <cell r="B10">
            <v>26.8</v>
          </cell>
          <cell r="C10">
            <v>-6.7</v>
          </cell>
        </row>
        <row r="11">
          <cell r="A11" t="str">
            <v>Mai</v>
          </cell>
          <cell r="B11">
            <v>31</v>
          </cell>
          <cell r="C11">
            <v>-4.0999999999999996</v>
          </cell>
        </row>
        <row r="12">
          <cell r="A12" t="str">
            <v>Juni</v>
          </cell>
          <cell r="B12">
            <v>32.6</v>
          </cell>
          <cell r="C12">
            <v>-0.5</v>
          </cell>
        </row>
        <row r="13">
          <cell r="A13" t="str">
            <v>Juli</v>
          </cell>
          <cell r="B13">
            <v>35.200000000000003</v>
          </cell>
          <cell r="C13">
            <v>4.2</v>
          </cell>
        </row>
        <row r="14">
          <cell r="A14" t="str">
            <v>August</v>
          </cell>
          <cell r="B14">
            <v>34.299999999999997</v>
          </cell>
          <cell r="C14">
            <v>2.8</v>
          </cell>
        </row>
        <row r="15">
          <cell r="A15" t="str">
            <v>September</v>
          </cell>
          <cell r="B15">
            <v>30</v>
          </cell>
          <cell r="C15">
            <v>-1.5</v>
          </cell>
        </row>
        <row r="16">
          <cell r="A16" t="str">
            <v>Oktober</v>
          </cell>
          <cell r="B16">
            <v>26.7</v>
          </cell>
          <cell r="C16">
            <v>-7</v>
          </cell>
        </row>
        <row r="17">
          <cell r="A17" t="str">
            <v>November</v>
          </cell>
          <cell r="B17">
            <v>21.1</v>
          </cell>
          <cell r="C17">
            <v>-14.9</v>
          </cell>
        </row>
        <row r="18">
          <cell r="A18" t="str">
            <v>Dezember</v>
          </cell>
          <cell r="B18">
            <v>18.2</v>
          </cell>
          <cell r="C18">
            <v>-20.7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e.wikipedia.org/wiki/Wels_(Stadt)" TargetMode="External"/><Relationship Id="rId13" Type="http://schemas.openxmlformats.org/officeDocument/2006/relationships/hyperlink" Target="https://de.wikipedia.org/wiki/Bezirk_Urfahr-Umgebung" TargetMode="External"/><Relationship Id="rId18" Type="http://schemas.openxmlformats.org/officeDocument/2006/relationships/hyperlink" Target="https://de.wikipedia.org/wiki/Linz" TargetMode="External"/><Relationship Id="rId3" Type="http://schemas.openxmlformats.org/officeDocument/2006/relationships/hyperlink" Target="https://de.wikipedia.org/wiki/Bezirk_Rohrbach" TargetMode="External"/><Relationship Id="rId7" Type="http://schemas.openxmlformats.org/officeDocument/2006/relationships/hyperlink" Target="https://de.wikipedia.org/wiki/Bezirk_Ried_im_Innkreis" TargetMode="External"/><Relationship Id="rId12" Type="http://schemas.openxmlformats.org/officeDocument/2006/relationships/hyperlink" Target="https://de.wikipedia.org/wiki/Bezirk_Wels-Land" TargetMode="External"/><Relationship Id="rId17" Type="http://schemas.openxmlformats.org/officeDocument/2006/relationships/hyperlink" Target="https://de.wikipedia.org/wiki/Bezirk_Linz-Land" TargetMode="External"/><Relationship Id="rId2" Type="http://schemas.openxmlformats.org/officeDocument/2006/relationships/hyperlink" Target="https://de.wikipedia.org/wiki/Steyr" TargetMode="External"/><Relationship Id="rId16" Type="http://schemas.openxmlformats.org/officeDocument/2006/relationships/hyperlink" Target="https://de.wikipedia.org/wiki/Bezirk_V%C3%B6cklabruck" TargetMode="External"/><Relationship Id="rId1" Type="http://schemas.openxmlformats.org/officeDocument/2006/relationships/hyperlink" Target="https://de.wikipedia.org/wiki/Bezirk_Eferding" TargetMode="External"/><Relationship Id="rId6" Type="http://schemas.openxmlformats.org/officeDocument/2006/relationships/hyperlink" Target="https://de.wikipedia.org/wiki/Bezirk_Steyr-Land" TargetMode="External"/><Relationship Id="rId11" Type="http://schemas.openxmlformats.org/officeDocument/2006/relationships/hyperlink" Target="https://de.wikipedia.org/wiki/Bezirk_Perg" TargetMode="External"/><Relationship Id="rId5" Type="http://schemas.openxmlformats.org/officeDocument/2006/relationships/hyperlink" Target="https://de.wikipedia.org/wiki/Bezirk_Sch%C3%A4rding" TargetMode="External"/><Relationship Id="rId15" Type="http://schemas.openxmlformats.org/officeDocument/2006/relationships/hyperlink" Target="https://de.wikipedia.org/wiki/Bezirk_Braunau_am_Inn" TargetMode="External"/><Relationship Id="rId10" Type="http://schemas.openxmlformats.org/officeDocument/2006/relationships/hyperlink" Target="https://de.wikipedia.org/wiki/Bezirk_Freistadt" TargetMode="External"/><Relationship Id="rId19" Type="http://schemas.openxmlformats.org/officeDocument/2006/relationships/drawing" Target="../drawings/drawing6.xml"/><Relationship Id="rId4" Type="http://schemas.openxmlformats.org/officeDocument/2006/relationships/hyperlink" Target="https://de.wikipedia.org/wiki/Bezirk_Kirchdorf" TargetMode="External"/><Relationship Id="rId9" Type="http://schemas.openxmlformats.org/officeDocument/2006/relationships/hyperlink" Target="https://de.wikipedia.org/wiki/Bezirk_Grieskirchen" TargetMode="External"/><Relationship Id="rId14" Type="http://schemas.openxmlformats.org/officeDocument/2006/relationships/hyperlink" Target="https://de.wikipedia.org/wiki/Bezirk_Gmund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6F3E-3EA7-8D41-948B-268A9BE4FEA0}">
  <dimension ref="A2:N28"/>
  <sheetViews>
    <sheetView zoomScale="113" workbookViewId="0">
      <selection activeCell="I32" sqref="I32"/>
    </sheetView>
  </sheetViews>
  <sheetFormatPr baseColWidth="10" defaultRowHeight="16"/>
  <cols>
    <col min="2" max="2" width="16.83203125" customWidth="1"/>
    <col min="15" max="15" width="16" customWidth="1"/>
  </cols>
  <sheetData>
    <row r="2" spans="1:14">
      <c r="A2" s="37" t="s">
        <v>0</v>
      </c>
      <c r="B2" s="37"/>
      <c r="C2" s="37"/>
      <c r="D2" s="37"/>
      <c r="E2" s="37"/>
    </row>
    <row r="4" spans="1:14">
      <c r="A4" s="38" t="s">
        <v>1</v>
      </c>
      <c r="B4" s="3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>
      <c r="A6" s="2" t="s">
        <v>2</v>
      </c>
      <c r="B6" s="4" t="s">
        <v>3</v>
      </c>
    </row>
    <row r="7" spans="1:14">
      <c r="A7" s="7">
        <v>1869</v>
      </c>
      <c r="B7" s="5">
        <v>1532</v>
      </c>
    </row>
    <row r="8" spans="1:14">
      <c r="A8" s="7">
        <v>1880</v>
      </c>
      <c r="B8" s="5">
        <v>1556</v>
      </c>
    </row>
    <row r="9" spans="1:14">
      <c r="A9" s="7">
        <v>1890</v>
      </c>
      <c r="B9" s="5">
        <v>1555</v>
      </c>
    </row>
    <row r="10" spans="1:14">
      <c r="A10" s="7">
        <v>1900</v>
      </c>
      <c r="B10" s="5">
        <v>1535</v>
      </c>
    </row>
    <row r="11" spans="1:14">
      <c r="A11" s="7">
        <v>1910</v>
      </c>
      <c r="B11" s="5">
        <v>1663</v>
      </c>
    </row>
    <row r="12" spans="1:14">
      <c r="A12" s="7">
        <v>1923</v>
      </c>
      <c r="B12" s="5">
        <v>1718</v>
      </c>
    </row>
    <row r="13" spans="1:14">
      <c r="A13" s="7">
        <v>1934</v>
      </c>
      <c r="B13" s="5">
        <v>1916</v>
      </c>
    </row>
    <row r="14" spans="1:14">
      <c r="A14" s="7">
        <v>1939</v>
      </c>
      <c r="B14" s="5">
        <v>2491</v>
      </c>
    </row>
    <row r="15" spans="1:14">
      <c r="A15" s="7">
        <v>1951</v>
      </c>
      <c r="B15" s="5">
        <v>3105</v>
      </c>
    </row>
    <row r="16" spans="1:14">
      <c r="A16" s="7">
        <v>1961</v>
      </c>
      <c r="B16" s="5">
        <v>3347</v>
      </c>
    </row>
    <row r="17" spans="1:2">
      <c r="A17" s="7">
        <v>1971</v>
      </c>
      <c r="B17" s="5">
        <v>3835</v>
      </c>
    </row>
    <row r="18" spans="1:2">
      <c r="A18" s="7">
        <v>1981</v>
      </c>
      <c r="B18" s="5">
        <v>3951</v>
      </c>
    </row>
    <row r="19" spans="1:2">
      <c r="A19" s="7">
        <v>1991</v>
      </c>
      <c r="B19" s="5">
        <v>4253</v>
      </c>
    </row>
    <row r="20" spans="1:2">
      <c r="A20" s="8">
        <v>2001</v>
      </c>
      <c r="B20" s="6">
        <v>4761</v>
      </c>
    </row>
    <row r="28" spans="1:2">
      <c r="A28" t="s">
        <v>4</v>
      </c>
    </row>
  </sheetData>
  <mergeCells count="2">
    <mergeCell ref="A2:E2"/>
    <mergeCell ref="A4:B4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FBB9-CB01-FC42-BB99-43911AD822E8}">
  <dimension ref="A2:B9"/>
  <sheetViews>
    <sheetView tabSelected="1" workbookViewId="0">
      <selection activeCell="E21" sqref="E21"/>
    </sheetView>
  </sheetViews>
  <sheetFormatPr baseColWidth="10" defaultRowHeight="16"/>
  <cols>
    <col min="1" max="1" width="94.5" customWidth="1"/>
  </cols>
  <sheetData>
    <row r="2" spans="1:2">
      <c r="A2" s="65" t="s">
        <v>80</v>
      </c>
      <c r="B2" s="65" t="s">
        <v>81</v>
      </c>
    </row>
    <row r="4" spans="1:2">
      <c r="A4" s="73" t="s">
        <v>75</v>
      </c>
      <c r="B4" s="74">
        <v>0.8</v>
      </c>
    </row>
    <row r="5" spans="1:2">
      <c r="A5" s="73" t="s">
        <v>76</v>
      </c>
      <c r="B5" s="74">
        <v>1</v>
      </c>
    </row>
    <row r="6" spans="1:2">
      <c r="A6" s="73" t="s">
        <v>77</v>
      </c>
      <c r="B6" s="74">
        <v>0.25</v>
      </c>
    </row>
    <row r="7" spans="1:2">
      <c r="A7" s="73" t="s">
        <v>78</v>
      </c>
      <c r="B7" s="74">
        <v>0.75</v>
      </c>
    </row>
    <row r="8" spans="1:2">
      <c r="A8" s="73" t="s">
        <v>79</v>
      </c>
      <c r="B8" s="74">
        <v>0.1</v>
      </c>
    </row>
    <row r="9" spans="1:2">
      <c r="B9" s="74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D50B1-D973-6F4A-893F-73F2E038054C}">
  <dimension ref="A1:G38"/>
  <sheetViews>
    <sheetView zoomScale="75" workbookViewId="0">
      <selection activeCell="I44" sqref="I44"/>
    </sheetView>
  </sheetViews>
  <sheetFormatPr baseColWidth="10" defaultRowHeight="16"/>
  <cols>
    <col min="1" max="1" width="11.5" customWidth="1"/>
    <col min="2" max="2" width="16" customWidth="1"/>
  </cols>
  <sheetData>
    <row r="1" spans="1:7">
      <c r="A1" s="37" t="s">
        <v>0</v>
      </c>
      <c r="B1" s="37"/>
      <c r="C1" s="37"/>
      <c r="D1" s="37"/>
      <c r="E1" s="37"/>
    </row>
    <row r="3" spans="1:7">
      <c r="A3" s="38" t="s">
        <v>5</v>
      </c>
      <c r="B3" s="38"/>
      <c r="C3" s="1"/>
      <c r="D3" s="1"/>
      <c r="E3" s="1"/>
    </row>
    <row r="5" spans="1:7">
      <c r="A5" s="3" t="s">
        <v>2</v>
      </c>
      <c r="B5" s="12" t="s">
        <v>3</v>
      </c>
    </row>
    <row r="6" spans="1:7">
      <c r="A6" s="7">
        <v>1869</v>
      </c>
      <c r="B6" s="5">
        <v>1532</v>
      </c>
    </row>
    <row r="7" spans="1:7">
      <c r="A7" s="7">
        <v>1880</v>
      </c>
      <c r="B7" s="5">
        <v>1556</v>
      </c>
    </row>
    <row r="8" spans="1:7">
      <c r="A8" s="7">
        <v>1890</v>
      </c>
      <c r="B8" s="5">
        <v>1555</v>
      </c>
    </row>
    <row r="9" spans="1:7">
      <c r="A9" s="7">
        <v>1900</v>
      </c>
      <c r="B9" s="5">
        <v>1535</v>
      </c>
    </row>
    <row r="10" spans="1:7">
      <c r="A10" s="7">
        <v>1910</v>
      </c>
      <c r="B10" s="5">
        <v>1663</v>
      </c>
      <c r="G10" s="9"/>
    </row>
    <row r="11" spans="1:7">
      <c r="A11" s="7">
        <v>1923</v>
      </c>
      <c r="B11" s="5">
        <v>1718</v>
      </c>
    </row>
    <row r="12" spans="1:7">
      <c r="A12" s="7">
        <v>1934</v>
      </c>
      <c r="B12" s="5">
        <v>1916</v>
      </c>
    </row>
    <row r="13" spans="1:7">
      <c r="A13" s="7">
        <v>1939</v>
      </c>
      <c r="B13" s="5">
        <v>2491</v>
      </c>
    </row>
    <row r="14" spans="1:7">
      <c r="A14" s="7">
        <v>1951</v>
      </c>
      <c r="B14" s="5">
        <v>3105</v>
      </c>
    </row>
    <row r="15" spans="1:7">
      <c r="A15" s="7">
        <v>1961</v>
      </c>
      <c r="B15" s="5">
        <v>3347</v>
      </c>
    </row>
    <row r="16" spans="1:7">
      <c r="A16" s="7">
        <v>1971</v>
      </c>
      <c r="B16" s="5">
        <v>3835</v>
      </c>
    </row>
    <row r="17" spans="1:2">
      <c r="A17" s="7">
        <v>1981</v>
      </c>
      <c r="B17" s="5">
        <v>3951</v>
      </c>
    </row>
    <row r="18" spans="1:2">
      <c r="A18" s="7">
        <v>1991</v>
      </c>
      <c r="B18" s="5">
        <v>4253</v>
      </c>
    </row>
    <row r="19" spans="1:2">
      <c r="A19" s="7">
        <v>2001</v>
      </c>
      <c r="B19" s="5">
        <v>4761</v>
      </c>
    </row>
    <row r="20" spans="1:2">
      <c r="A20" s="10">
        <v>2002</v>
      </c>
      <c r="B20" s="5">
        <v>4818</v>
      </c>
    </row>
    <row r="21" spans="1:2">
      <c r="A21" s="10">
        <v>2003</v>
      </c>
      <c r="B21" s="5">
        <v>4860</v>
      </c>
    </row>
    <row r="22" spans="1:2">
      <c r="A22" s="10">
        <v>2004</v>
      </c>
      <c r="B22" s="5">
        <v>4887</v>
      </c>
    </row>
    <row r="23" spans="1:2">
      <c r="A23" s="10">
        <v>2005</v>
      </c>
      <c r="B23" s="5">
        <v>4951</v>
      </c>
    </row>
    <row r="24" spans="1:2">
      <c r="A24" s="10">
        <v>2006</v>
      </c>
      <c r="B24" s="5">
        <v>4991</v>
      </c>
    </row>
    <row r="25" spans="1:2">
      <c r="A25" s="10">
        <v>2007</v>
      </c>
      <c r="B25" s="5">
        <v>5063</v>
      </c>
    </row>
    <row r="26" spans="1:2">
      <c r="A26" s="10">
        <v>2008</v>
      </c>
      <c r="B26" s="5">
        <v>5147</v>
      </c>
    </row>
    <row r="27" spans="1:2">
      <c r="A27" s="10">
        <v>2009</v>
      </c>
      <c r="B27" s="5">
        <v>5178</v>
      </c>
    </row>
    <row r="28" spans="1:2">
      <c r="A28" s="10">
        <v>2010</v>
      </c>
      <c r="B28" s="5">
        <v>5229</v>
      </c>
    </row>
    <row r="29" spans="1:2">
      <c r="A29" s="10">
        <v>2011</v>
      </c>
      <c r="B29" s="5">
        <v>5286</v>
      </c>
    </row>
    <row r="30" spans="1:2">
      <c r="A30" s="10">
        <v>2012</v>
      </c>
      <c r="B30" s="5">
        <v>5292</v>
      </c>
    </row>
    <row r="31" spans="1:2">
      <c r="A31" s="10">
        <v>2013</v>
      </c>
      <c r="B31" s="5">
        <v>5306</v>
      </c>
    </row>
    <row r="32" spans="1:2">
      <c r="A32" s="10">
        <v>2014</v>
      </c>
      <c r="B32" s="5">
        <v>5341</v>
      </c>
    </row>
    <row r="33" spans="1:2">
      <c r="A33" s="10">
        <v>2015</v>
      </c>
      <c r="B33" s="5">
        <v>5426</v>
      </c>
    </row>
    <row r="34" spans="1:2">
      <c r="A34" s="10">
        <v>2016</v>
      </c>
      <c r="B34" s="5">
        <v>5464</v>
      </c>
    </row>
    <row r="35" spans="1:2">
      <c r="A35" s="10">
        <v>2017</v>
      </c>
      <c r="B35" s="5">
        <v>5506</v>
      </c>
    </row>
    <row r="36" spans="1:2">
      <c r="A36" s="10">
        <v>2018</v>
      </c>
      <c r="B36" s="5">
        <v>5491</v>
      </c>
    </row>
    <row r="37" spans="1:2">
      <c r="A37" s="10">
        <v>2019</v>
      </c>
      <c r="B37" s="5">
        <v>5635</v>
      </c>
    </row>
    <row r="38" spans="1:2">
      <c r="A38" s="11">
        <v>2020</v>
      </c>
      <c r="B38" s="6">
        <v>5669</v>
      </c>
    </row>
  </sheetData>
  <mergeCells count="2">
    <mergeCell ref="A1:E1"/>
    <mergeCell ref="A3:B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6081-D9ED-034B-BC72-15D54DE27FE4}">
  <dimension ref="A2:M23"/>
  <sheetViews>
    <sheetView topLeftCell="A4" zoomScale="75" workbookViewId="0">
      <selection activeCell="P30" sqref="P30"/>
    </sheetView>
  </sheetViews>
  <sheetFormatPr baseColWidth="10" defaultRowHeight="16"/>
  <sheetData>
    <row r="2" spans="1:13" ht="24" customHeight="1">
      <c r="A2" s="40" t="s">
        <v>6</v>
      </c>
      <c r="B2" s="41" t="s">
        <v>7</v>
      </c>
      <c r="C2" s="41"/>
      <c r="D2" s="41"/>
      <c r="E2" s="41"/>
      <c r="F2" s="41" t="s">
        <v>8</v>
      </c>
      <c r="G2" s="41"/>
      <c r="H2" s="42" t="s">
        <v>9</v>
      </c>
      <c r="I2" s="42"/>
      <c r="J2" s="39" t="s">
        <v>10</v>
      </c>
      <c r="K2" s="39" t="s">
        <v>11</v>
      </c>
      <c r="L2" s="39" t="s">
        <v>12</v>
      </c>
      <c r="M2" s="39" t="s">
        <v>13</v>
      </c>
    </row>
    <row r="3" spans="1:13" ht="44" customHeight="1">
      <c r="A3" s="40"/>
      <c r="B3" s="25" t="s">
        <v>14</v>
      </c>
      <c r="C3" s="25" t="s">
        <v>15</v>
      </c>
      <c r="D3" s="25" t="s">
        <v>16</v>
      </c>
      <c r="E3" s="25" t="s">
        <v>17</v>
      </c>
      <c r="F3" s="25" t="s">
        <v>18</v>
      </c>
      <c r="G3" s="25" t="s">
        <v>19</v>
      </c>
      <c r="H3" s="25" t="s">
        <v>20</v>
      </c>
      <c r="I3" s="25" t="s">
        <v>21</v>
      </c>
      <c r="J3" s="39"/>
      <c r="K3" s="39"/>
      <c r="L3" s="39"/>
      <c r="M3" s="39"/>
    </row>
    <row r="4" spans="1:13">
      <c r="A4" s="19" t="s">
        <v>26</v>
      </c>
      <c r="B4" s="20">
        <v>8401940</v>
      </c>
      <c r="C4" s="26">
        <v>14.611982470715098</v>
      </c>
      <c r="D4" s="26">
        <v>17.759148482374311</v>
      </c>
      <c r="E4" s="27">
        <v>11.187737593936639</v>
      </c>
      <c r="F4" s="27">
        <v>69.644044133395582</v>
      </c>
      <c r="G4" s="27">
        <v>5.9029323045120572</v>
      </c>
      <c r="H4" s="27">
        <v>60.079882914590378</v>
      </c>
      <c r="I4" s="27">
        <v>11.591859776283234</v>
      </c>
      <c r="J4" s="23">
        <v>53.7</v>
      </c>
      <c r="K4" s="20">
        <v>3649309</v>
      </c>
      <c r="L4" s="28">
        <v>2.2679986813942037</v>
      </c>
      <c r="M4" s="20">
        <v>2306650</v>
      </c>
    </row>
    <row r="5" spans="1:13">
      <c r="A5" s="19" t="s">
        <v>27</v>
      </c>
      <c r="B5" s="20">
        <v>1413762</v>
      </c>
      <c r="C5" s="21">
        <v>15.289985160161327</v>
      </c>
      <c r="D5" s="21">
        <v>17.225600914439628</v>
      </c>
      <c r="E5" s="22">
        <v>8.3513349488810693</v>
      </c>
      <c r="F5" s="22">
        <v>73.00499230139539</v>
      </c>
      <c r="G5" s="22">
        <v>3.8757907625331609</v>
      </c>
      <c r="H5" s="22">
        <v>59.705427029771258</v>
      </c>
      <c r="I5" s="22">
        <v>9.2414983992959243</v>
      </c>
      <c r="J5" s="23">
        <v>64.148246317135772</v>
      </c>
      <c r="K5" s="20">
        <v>589950</v>
      </c>
      <c r="L5" s="24">
        <v>2.3636308161708621</v>
      </c>
      <c r="M5" s="20">
        <v>391671</v>
      </c>
    </row>
    <row r="6" spans="1:13">
      <c r="A6" s="19" t="s">
        <v>24</v>
      </c>
      <c r="B6" s="20">
        <v>189889</v>
      </c>
      <c r="C6" s="21">
        <v>13.195603747452459</v>
      </c>
      <c r="D6" s="21">
        <v>19.237027947906409</v>
      </c>
      <c r="E6" s="22">
        <v>15.302097541195119</v>
      </c>
      <c r="F6" s="22">
        <v>68.87446123629222</v>
      </c>
      <c r="G6" s="22">
        <v>5.5456492608966315</v>
      </c>
      <c r="H6" s="22">
        <v>55.547466511357023</v>
      </c>
      <c r="I6" s="22">
        <v>14.739856338575034</v>
      </c>
      <c r="J6" s="23">
        <v>29.258636275216549</v>
      </c>
      <c r="K6" s="20">
        <v>100330</v>
      </c>
      <c r="L6" s="24">
        <v>1.8547094587860062</v>
      </c>
      <c r="M6" s="20">
        <v>46291</v>
      </c>
    </row>
    <row r="7" spans="1:13">
      <c r="A7" s="19" t="s">
        <v>28</v>
      </c>
      <c r="B7" s="20">
        <v>38205</v>
      </c>
      <c r="C7" s="21">
        <v>14.126423243031017</v>
      </c>
      <c r="D7" s="21">
        <v>19.890066745190421</v>
      </c>
      <c r="E7" s="22">
        <v>14.006020154430049</v>
      </c>
      <c r="F7" s="22">
        <v>66.634931968741327</v>
      </c>
      <c r="G7" s="22">
        <v>9.0607970937065918</v>
      </c>
      <c r="H7" s="22">
        <v>59.323945379175811</v>
      </c>
      <c r="I7" s="22">
        <v>9.3422336015605953</v>
      </c>
      <c r="J7" s="23">
        <v>40.407011646055949</v>
      </c>
      <c r="K7" s="20">
        <v>18804</v>
      </c>
      <c r="L7" s="24">
        <v>2.0037226122101681</v>
      </c>
      <c r="M7" s="20">
        <v>10285</v>
      </c>
    </row>
    <row r="8" spans="1:13">
      <c r="A8" s="19" t="s">
        <v>29</v>
      </c>
      <c r="B8" s="20">
        <v>58591</v>
      </c>
      <c r="C8" s="21">
        <v>15.736205219231623</v>
      </c>
      <c r="D8" s="21">
        <v>17.250089604205424</v>
      </c>
      <c r="E8" s="22">
        <v>18.262190438804595</v>
      </c>
      <c r="F8" s="22">
        <v>68.515688671556646</v>
      </c>
      <c r="G8" s="22">
        <v>7.2524026992025075</v>
      </c>
      <c r="H8" s="22">
        <v>56.395454821656443</v>
      </c>
      <c r="I8" s="22">
        <v>9.6574912397966415</v>
      </c>
      <c r="J8" s="23">
        <v>40.133037694013304</v>
      </c>
      <c r="K8" s="20">
        <v>26215</v>
      </c>
      <c r="L8" s="24">
        <v>2.1957657829486936</v>
      </c>
      <c r="M8" s="20">
        <v>15643</v>
      </c>
    </row>
    <row r="9" spans="1:13">
      <c r="A9" s="19" t="s">
        <v>30</v>
      </c>
      <c r="B9" s="20">
        <v>97826</v>
      </c>
      <c r="C9" s="21">
        <v>14.957168850816757</v>
      </c>
      <c r="D9" s="21">
        <v>16.83294829595404</v>
      </c>
      <c r="E9" s="22">
        <v>9.6722752642446785</v>
      </c>
      <c r="F9" s="22">
        <v>73.148800335696194</v>
      </c>
      <c r="G9" s="22">
        <v>4.12494916435889</v>
      </c>
      <c r="H9" s="22">
        <v>58.427290429598287</v>
      </c>
      <c r="I9" s="22">
        <v>6.2143904608505416</v>
      </c>
      <c r="J9" s="23">
        <v>67.064129494624979</v>
      </c>
      <c r="K9" s="20">
        <v>39028</v>
      </c>
      <c r="L9" s="24">
        <v>2.4836015168596903</v>
      </c>
      <c r="M9" s="20">
        <v>27930</v>
      </c>
    </row>
    <row r="10" spans="1:13">
      <c r="A10" s="19" t="s">
        <v>31</v>
      </c>
      <c r="B10" s="20">
        <v>31741</v>
      </c>
      <c r="C10" s="21">
        <v>15.651680791405436</v>
      </c>
      <c r="D10" s="21">
        <v>16.656690085378532</v>
      </c>
      <c r="E10" s="22">
        <v>5.1825714375728547</v>
      </c>
      <c r="F10" s="22">
        <v>75.332774830121934</v>
      </c>
      <c r="G10" s="22">
        <v>2.3657708122281149</v>
      </c>
      <c r="H10" s="22">
        <v>60.63945019235797</v>
      </c>
      <c r="I10" s="22">
        <v>7.5785306091958313</v>
      </c>
      <c r="J10" s="23">
        <v>76.780147150517521</v>
      </c>
      <c r="K10" s="20">
        <v>12219</v>
      </c>
      <c r="L10" s="24">
        <v>2.5598657827972828</v>
      </c>
      <c r="M10" s="20">
        <v>9045</v>
      </c>
    </row>
    <row r="11" spans="1:13">
      <c r="A11" s="19" t="s">
        <v>32</v>
      </c>
      <c r="B11" s="20">
        <v>65113</v>
      </c>
      <c r="C11" s="21">
        <v>16.477508331669558</v>
      </c>
      <c r="D11" s="21">
        <v>15.4270268609955</v>
      </c>
      <c r="E11" s="22">
        <v>2.39276334986869</v>
      </c>
      <c r="F11" s="22">
        <v>76.000811926295142</v>
      </c>
      <c r="G11" s="22">
        <v>2.6654176956484714</v>
      </c>
      <c r="H11" s="22">
        <v>60.501250367755219</v>
      </c>
      <c r="I11" s="22">
        <v>6.8145042659605766</v>
      </c>
      <c r="J11" s="23">
        <v>71.187098700910852</v>
      </c>
      <c r="K11" s="20">
        <v>23705</v>
      </c>
      <c r="L11" s="24">
        <v>2.7172326513393799</v>
      </c>
      <c r="M11" s="20">
        <v>18316</v>
      </c>
    </row>
    <row r="12" spans="1:13">
      <c r="A12" s="19" t="s">
        <v>33</v>
      </c>
      <c r="B12" s="20">
        <v>99403</v>
      </c>
      <c r="C12" s="21">
        <v>14.680643441344829</v>
      </c>
      <c r="D12" s="21">
        <v>19.052744886975244</v>
      </c>
      <c r="E12" s="22">
        <v>7.2241280444252185</v>
      </c>
      <c r="F12" s="22">
        <v>71.986154757025091</v>
      </c>
      <c r="G12" s="22">
        <v>3.713119019976781</v>
      </c>
      <c r="H12" s="22">
        <v>63.064497111189716</v>
      </c>
      <c r="I12" s="22">
        <v>9.8266713830916164</v>
      </c>
      <c r="J12" s="23">
        <v>59.127608039773939</v>
      </c>
      <c r="K12" s="20">
        <v>42241</v>
      </c>
      <c r="L12" s="24">
        <v>2.3211571695745841</v>
      </c>
      <c r="M12" s="20">
        <v>28031</v>
      </c>
    </row>
    <row r="13" spans="1:13">
      <c r="A13" s="19" t="s">
        <v>34</v>
      </c>
      <c r="B13" s="20">
        <v>62555</v>
      </c>
      <c r="C13" s="21">
        <v>15.942770362081369</v>
      </c>
      <c r="D13" s="21">
        <v>16.774038845815685</v>
      </c>
      <c r="E13" s="22">
        <v>5.0259771401166979</v>
      </c>
      <c r="F13" s="22">
        <v>74.841407493644425</v>
      </c>
      <c r="G13" s="22">
        <v>2.7911921032649962</v>
      </c>
      <c r="H13" s="22">
        <v>59.206572591381075</v>
      </c>
      <c r="I13" s="22">
        <v>7.2534327336350835</v>
      </c>
      <c r="J13" s="23">
        <v>72.790898341376106</v>
      </c>
      <c r="K13" s="20">
        <v>23475</v>
      </c>
      <c r="L13" s="24">
        <v>2.6313099041533548</v>
      </c>
      <c r="M13" s="20">
        <v>17422</v>
      </c>
    </row>
    <row r="14" spans="1:13">
      <c r="A14" s="19" t="s">
        <v>35</v>
      </c>
      <c r="B14" s="20">
        <v>55557</v>
      </c>
      <c r="C14" s="21">
        <v>16.215778389761866</v>
      </c>
      <c r="D14" s="21">
        <v>17.405547455766147</v>
      </c>
      <c r="E14" s="22">
        <v>6.7282250661482799</v>
      </c>
      <c r="F14" s="22">
        <v>74.16345788817182</v>
      </c>
      <c r="G14" s="22">
        <v>3.7912562640400895</v>
      </c>
      <c r="H14" s="22">
        <v>59.73188966228409</v>
      </c>
      <c r="I14" s="22">
        <v>7.093752685400017</v>
      </c>
      <c r="J14" s="23">
        <v>64.616909578178351</v>
      </c>
      <c r="K14" s="20">
        <v>21568</v>
      </c>
      <c r="L14" s="24">
        <v>2.5364428783382791</v>
      </c>
      <c r="M14" s="20">
        <v>15527</v>
      </c>
    </row>
    <row r="15" spans="1:13">
      <c r="A15" s="19" t="s">
        <v>36</v>
      </c>
      <c r="B15" s="20">
        <v>139116</v>
      </c>
      <c r="C15" s="21">
        <v>15.77029241783835</v>
      </c>
      <c r="D15" s="21">
        <v>16.195117743465882</v>
      </c>
      <c r="E15" s="22">
        <v>10.450990540268553</v>
      </c>
      <c r="F15" s="22">
        <v>73.228945449935026</v>
      </c>
      <c r="G15" s="22">
        <v>3.9171612231192006</v>
      </c>
      <c r="H15" s="22">
        <v>60.564786604879799</v>
      </c>
      <c r="I15" s="22">
        <v>10.481579149491795</v>
      </c>
      <c r="J15" s="23">
        <v>77.222206015344668</v>
      </c>
      <c r="K15" s="20">
        <v>58375</v>
      </c>
      <c r="L15" s="24">
        <v>2.3553576017130622</v>
      </c>
      <c r="M15" s="20">
        <v>40245</v>
      </c>
    </row>
    <row r="16" spans="1:13">
      <c r="A16" s="19" t="s">
        <v>37</v>
      </c>
      <c r="B16" s="20">
        <v>65738</v>
      </c>
      <c r="C16" s="21">
        <v>16.424290364781406</v>
      </c>
      <c r="D16" s="21">
        <v>15.59676290729867</v>
      </c>
      <c r="E16" s="22">
        <v>5.1735677994462872</v>
      </c>
      <c r="F16" s="22">
        <v>74.910490511994269</v>
      </c>
      <c r="G16" s="22">
        <v>3.013901549680948</v>
      </c>
      <c r="H16" s="22">
        <v>61.132851604448412</v>
      </c>
      <c r="I16" s="22">
        <v>7.042099706958374</v>
      </c>
      <c r="J16" s="23">
        <v>72.701882939427605</v>
      </c>
      <c r="K16" s="20">
        <v>24194</v>
      </c>
      <c r="L16" s="24">
        <v>2.6831032487393567</v>
      </c>
      <c r="M16" s="20">
        <v>18777</v>
      </c>
    </row>
    <row r="17" spans="1:13">
      <c r="A17" s="19" t="s">
        <v>38</v>
      </c>
      <c r="B17" s="20">
        <v>58553</v>
      </c>
      <c r="C17" s="21">
        <v>15.257971410516967</v>
      </c>
      <c r="D17" s="21">
        <v>17.174184072549657</v>
      </c>
      <c r="E17" s="22">
        <v>6.5530374190903968</v>
      </c>
      <c r="F17" s="22">
        <v>74.503955716199485</v>
      </c>
      <c r="G17" s="22">
        <v>3.5100170984288805</v>
      </c>
      <c r="H17" s="22">
        <v>57.792377919748482</v>
      </c>
      <c r="I17" s="22">
        <v>7.8498155948326245</v>
      </c>
      <c r="J17" s="23">
        <v>69.126531726797964</v>
      </c>
      <c r="K17" s="20">
        <v>23372</v>
      </c>
      <c r="L17" s="24">
        <v>2.4805322608249187</v>
      </c>
      <c r="M17" s="20">
        <v>16459</v>
      </c>
    </row>
    <row r="18" spans="1:13">
      <c r="A18" s="19" t="s">
        <v>39</v>
      </c>
      <c r="B18" s="20">
        <v>56688</v>
      </c>
      <c r="C18" s="21">
        <v>15.601185436071127</v>
      </c>
      <c r="D18" s="21">
        <v>16.566116285633644</v>
      </c>
      <c r="E18" s="22">
        <v>2.8418712955122776</v>
      </c>
      <c r="F18" s="22">
        <v>76.63121212909266</v>
      </c>
      <c r="G18" s="22">
        <v>1.9334576504073018</v>
      </c>
      <c r="H18" s="22">
        <v>58.12641083521445</v>
      </c>
      <c r="I18" s="22">
        <v>6.6027088036117378</v>
      </c>
      <c r="J18" s="23">
        <v>72.408032457127263</v>
      </c>
      <c r="K18" s="20">
        <v>21304</v>
      </c>
      <c r="L18" s="24">
        <v>2.6324633871573413</v>
      </c>
      <c r="M18" s="20">
        <v>15520</v>
      </c>
    </row>
    <row r="19" spans="1:13">
      <c r="A19" s="19" t="s">
        <v>40</v>
      </c>
      <c r="B19" s="20">
        <v>56426</v>
      </c>
      <c r="C19" s="21">
        <v>15.404246269450253</v>
      </c>
      <c r="D19" s="21">
        <v>16.958494311133165</v>
      </c>
      <c r="E19" s="22">
        <v>6.0574912274483399</v>
      </c>
      <c r="F19" s="22">
        <v>72.679156295034716</v>
      </c>
      <c r="G19" s="22">
        <v>3.083851892598068</v>
      </c>
      <c r="H19" s="22">
        <v>56.253404282063102</v>
      </c>
      <c r="I19" s="22">
        <v>6.2890183098001424</v>
      </c>
      <c r="J19" s="23">
        <v>70.99927588703838</v>
      </c>
      <c r="K19" s="20">
        <v>21228</v>
      </c>
      <c r="L19" s="24">
        <v>2.6221970981722253</v>
      </c>
      <c r="M19" s="20">
        <v>15661</v>
      </c>
    </row>
    <row r="20" spans="1:13">
      <c r="A20" s="19" t="s">
        <v>41</v>
      </c>
      <c r="B20" s="20">
        <v>58700</v>
      </c>
      <c r="C20" s="21">
        <v>15.281090289608176</v>
      </c>
      <c r="D20" s="21">
        <v>17.996592844974447</v>
      </c>
      <c r="E20" s="22">
        <v>3.5843270868824533</v>
      </c>
      <c r="F20" s="22">
        <v>74.079558801000857</v>
      </c>
      <c r="G20" s="22">
        <v>3.4116953703097379</v>
      </c>
      <c r="H20" s="22">
        <v>64.04182585964206</v>
      </c>
      <c r="I20" s="22">
        <v>7.9408807560828469</v>
      </c>
      <c r="J20" s="23">
        <v>73.20365499100096</v>
      </c>
      <c r="K20" s="20">
        <v>22778</v>
      </c>
      <c r="L20" s="24">
        <v>2.5292826411449645</v>
      </c>
      <c r="M20" s="20">
        <v>16717</v>
      </c>
    </row>
    <row r="21" spans="1:13">
      <c r="A21" s="19" t="s">
        <v>42</v>
      </c>
      <c r="B21" s="20">
        <v>81400</v>
      </c>
      <c r="C21" s="21">
        <v>15.867321867321868</v>
      </c>
      <c r="D21" s="21">
        <v>16.160933660933662</v>
      </c>
      <c r="E21" s="22">
        <v>2.8181818181818183</v>
      </c>
      <c r="F21" s="22">
        <v>76.370438648809852</v>
      </c>
      <c r="G21" s="22">
        <v>1.8276224895923878</v>
      </c>
      <c r="H21" s="22">
        <v>62.502190292623091</v>
      </c>
      <c r="I21" s="22">
        <v>12.262718299164767</v>
      </c>
      <c r="J21" s="23">
        <v>78.377605036005519</v>
      </c>
      <c r="K21" s="20">
        <v>31948</v>
      </c>
      <c r="L21" s="24">
        <v>2.5219732064604985</v>
      </c>
      <c r="M21" s="20">
        <v>23537</v>
      </c>
    </row>
    <row r="22" spans="1:13">
      <c r="A22" s="19" t="s">
        <v>25</v>
      </c>
      <c r="B22" s="20">
        <v>130316</v>
      </c>
      <c r="C22" s="21">
        <v>15.734061818963134</v>
      </c>
      <c r="D22" s="21">
        <v>16.927315141655665</v>
      </c>
      <c r="E22" s="22">
        <v>7.6782590011970893</v>
      </c>
      <c r="F22" s="22">
        <v>72.927421284742408</v>
      </c>
      <c r="G22" s="22">
        <v>3.8222895143094648</v>
      </c>
      <c r="H22" s="22">
        <v>61.394018868611816</v>
      </c>
      <c r="I22" s="22">
        <v>8.1320802826649192</v>
      </c>
      <c r="J22" s="23">
        <v>71.269298093450871</v>
      </c>
      <c r="K22" s="20">
        <v>52717</v>
      </c>
      <c r="L22" s="24">
        <v>2.4374300510271829</v>
      </c>
      <c r="M22" s="20">
        <v>36648</v>
      </c>
    </row>
    <row r="23" spans="1:13">
      <c r="A23" s="19" t="s">
        <v>43</v>
      </c>
      <c r="B23" s="20">
        <v>67945</v>
      </c>
      <c r="C23" s="21">
        <v>16.174847302965635</v>
      </c>
      <c r="D23" s="21">
        <v>15.918757818824048</v>
      </c>
      <c r="E23" s="22">
        <v>7.391272352638163</v>
      </c>
      <c r="F23" s="22">
        <v>75.331064825852323</v>
      </c>
      <c r="G23" s="22">
        <v>3.1974508295791675</v>
      </c>
      <c r="H23" s="22">
        <v>63.269247651654823</v>
      </c>
      <c r="I23" s="22">
        <v>8.2661750504784486</v>
      </c>
      <c r="J23" s="23">
        <v>75.409550871292296</v>
      </c>
      <c r="K23" s="20">
        <v>26449</v>
      </c>
      <c r="L23" s="24">
        <v>2.538772732428447</v>
      </c>
      <c r="M23" s="20">
        <v>19617</v>
      </c>
    </row>
  </sheetData>
  <mergeCells count="8">
    <mergeCell ref="M2:M3"/>
    <mergeCell ref="J2:J3"/>
    <mergeCell ref="K2:K3"/>
    <mergeCell ref="L2:L3"/>
    <mergeCell ref="A2:A3"/>
    <mergeCell ref="B2:E2"/>
    <mergeCell ref="F2:G2"/>
    <mergeCell ref="H2:I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03A4E-43D6-684B-B2DC-3D58B03C8C9C}">
  <dimension ref="A1:AA52"/>
  <sheetViews>
    <sheetView topLeftCell="A5" zoomScale="75" workbookViewId="0">
      <selection activeCell="A38" sqref="A38"/>
    </sheetView>
  </sheetViews>
  <sheetFormatPr baseColWidth="10" defaultRowHeight="16"/>
  <cols>
    <col min="1" max="1" width="15" customWidth="1"/>
  </cols>
  <sheetData>
    <row r="1" spans="1:27" ht="20" customHeight="1">
      <c r="A1" s="40" t="s">
        <v>6</v>
      </c>
      <c r="B1" s="48" t="s">
        <v>7</v>
      </c>
      <c r="C1" s="48"/>
      <c r="D1" s="48"/>
      <c r="E1" s="48"/>
      <c r="F1" s="48" t="s">
        <v>8</v>
      </c>
      <c r="G1" s="48"/>
      <c r="H1" s="49" t="s">
        <v>9</v>
      </c>
      <c r="I1" s="49"/>
      <c r="J1" s="47" t="s">
        <v>10</v>
      </c>
      <c r="K1" s="47" t="s">
        <v>11</v>
      </c>
      <c r="L1" s="47" t="s">
        <v>12</v>
      </c>
      <c r="M1" s="47" t="s">
        <v>13</v>
      </c>
      <c r="N1" s="44" t="s">
        <v>44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</row>
    <row r="2" spans="1:27" ht="54" customHeight="1">
      <c r="A2" s="40"/>
      <c r="B2" s="13" t="s">
        <v>14</v>
      </c>
      <c r="C2" s="13" t="s">
        <v>15</v>
      </c>
      <c r="D2" s="13" t="s">
        <v>16</v>
      </c>
      <c r="E2" s="13" t="s">
        <v>17</v>
      </c>
      <c r="F2" s="13" t="s">
        <v>18</v>
      </c>
      <c r="G2" s="13" t="s">
        <v>19</v>
      </c>
      <c r="H2" s="13" t="s">
        <v>20</v>
      </c>
      <c r="I2" s="13" t="s">
        <v>21</v>
      </c>
      <c r="J2" s="47"/>
      <c r="K2" s="47"/>
      <c r="L2" s="47"/>
      <c r="M2" s="47"/>
      <c r="N2" s="32">
        <v>2001</v>
      </c>
      <c r="O2" s="29">
        <v>1991</v>
      </c>
      <c r="P2" s="29">
        <v>1981</v>
      </c>
      <c r="Q2" s="29">
        <v>1971</v>
      </c>
      <c r="R2" s="29">
        <v>1961</v>
      </c>
      <c r="S2" s="29">
        <v>1951</v>
      </c>
      <c r="T2" s="29">
        <v>1939</v>
      </c>
      <c r="U2" s="29">
        <v>1934</v>
      </c>
      <c r="V2" s="29">
        <v>1923</v>
      </c>
      <c r="W2" s="29">
        <v>1910</v>
      </c>
      <c r="X2" s="29">
        <v>1900</v>
      </c>
      <c r="Y2" s="29">
        <v>1890</v>
      </c>
      <c r="Z2" s="29">
        <v>1880</v>
      </c>
      <c r="AA2" s="29">
        <v>1869</v>
      </c>
    </row>
    <row r="3" spans="1:27">
      <c r="A3" s="14" t="s">
        <v>22</v>
      </c>
      <c r="B3" s="15">
        <v>5311</v>
      </c>
      <c r="C3" s="16">
        <v>15.571455469779703</v>
      </c>
      <c r="D3" s="16">
        <v>17.266051591037471</v>
      </c>
      <c r="E3" s="17">
        <v>5.0649595179815474</v>
      </c>
      <c r="F3" s="17">
        <v>73.535183627698345</v>
      </c>
      <c r="G3" s="17">
        <v>3.5921625544267055</v>
      </c>
      <c r="H3" s="17">
        <v>63.603925066904544</v>
      </c>
      <c r="I3" s="17">
        <v>11.262265834076716</v>
      </c>
      <c r="J3" s="16">
        <v>79.231366459627324</v>
      </c>
      <c r="K3" s="15">
        <v>2244</v>
      </c>
      <c r="L3" s="18">
        <v>2.3667557932263814</v>
      </c>
      <c r="M3" s="15">
        <v>1576</v>
      </c>
      <c r="N3" s="33">
        <v>4761</v>
      </c>
      <c r="O3" s="30">
        <v>4253</v>
      </c>
      <c r="P3" s="30">
        <v>3951</v>
      </c>
      <c r="Q3" s="30">
        <v>3835</v>
      </c>
      <c r="R3" s="30">
        <v>3347</v>
      </c>
      <c r="S3" s="30">
        <v>3105</v>
      </c>
      <c r="T3" s="30">
        <v>2491</v>
      </c>
      <c r="U3" s="30">
        <v>1916</v>
      </c>
      <c r="V3" s="30">
        <v>1718</v>
      </c>
      <c r="W3" s="30">
        <v>1663</v>
      </c>
      <c r="X3" s="30">
        <v>1535</v>
      </c>
      <c r="Y3" s="30">
        <v>1555</v>
      </c>
      <c r="Z3" s="30">
        <v>1556</v>
      </c>
      <c r="AA3" s="30">
        <v>1532</v>
      </c>
    </row>
    <row r="4" spans="1:27">
      <c r="A4" s="14" t="s">
        <v>23</v>
      </c>
      <c r="B4" s="15">
        <v>2701</v>
      </c>
      <c r="C4" s="16">
        <v>18.844872269529802</v>
      </c>
      <c r="D4" s="16">
        <v>12.958163643095149</v>
      </c>
      <c r="E4" s="17">
        <v>2.7767493520918176</v>
      </c>
      <c r="F4" s="17">
        <v>75.190010857763298</v>
      </c>
      <c r="G4" s="17">
        <v>2.508710801393728</v>
      </c>
      <c r="H4" s="17">
        <v>64.552919708029194</v>
      </c>
      <c r="I4" s="17">
        <v>7.7554744525547443</v>
      </c>
      <c r="J4" s="16">
        <v>78.273591806876368</v>
      </c>
      <c r="K4" s="15">
        <v>978</v>
      </c>
      <c r="L4" s="18">
        <v>2.7617586912065439</v>
      </c>
      <c r="M4" s="15">
        <v>786</v>
      </c>
      <c r="N4" s="34">
        <v>2464</v>
      </c>
      <c r="O4" s="30">
        <v>2212</v>
      </c>
      <c r="P4" s="30">
        <v>2010</v>
      </c>
      <c r="Q4" s="30">
        <v>1862</v>
      </c>
      <c r="R4" s="30">
        <v>1683</v>
      </c>
      <c r="S4" s="30">
        <v>1794</v>
      </c>
      <c r="T4" s="30">
        <v>1483</v>
      </c>
      <c r="U4" s="30">
        <v>1558</v>
      </c>
      <c r="V4" s="30">
        <v>1629</v>
      </c>
      <c r="W4" s="30">
        <v>1694</v>
      </c>
      <c r="X4" s="30">
        <v>1540</v>
      </c>
      <c r="Y4" s="30">
        <v>1593</v>
      </c>
      <c r="Z4" s="30">
        <v>1593</v>
      </c>
      <c r="AA4" s="30">
        <v>1695</v>
      </c>
    </row>
    <row r="5" spans="1:27">
      <c r="A5" s="14" t="s">
        <v>25</v>
      </c>
      <c r="B5" s="15">
        <v>11909</v>
      </c>
      <c r="C5" s="16">
        <v>13.242085817448988</v>
      </c>
      <c r="D5" s="16">
        <v>20.782601393903768</v>
      </c>
      <c r="E5" s="17">
        <v>12.419178772357041</v>
      </c>
      <c r="F5" s="17">
        <v>68.257604683721524</v>
      </c>
      <c r="G5" s="17">
        <v>5.3546592489568852</v>
      </c>
      <c r="H5" s="17">
        <v>57.646147890050329</v>
      </c>
      <c r="I5" s="17">
        <v>12.921022067363532</v>
      </c>
      <c r="J5" s="16">
        <v>54.105736782902135</v>
      </c>
      <c r="K5" s="15">
        <v>5457</v>
      </c>
      <c r="L5" s="18">
        <v>2.0863111599780098</v>
      </c>
      <c r="M5" s="15">
        <v>3186</v>
      </c>
      <c r="N5" s="35">
        <v>11694</v>
      </c>
      <c r="O5" s="30">
        <v>11239</v>
      </c>
      <c r="P5" s="30">
        <v>11019</v>
      </c>
      <c r="Q5" s="30">
        <v>10732</v>
      </c>
      <c r="R5" s="30">
        <v>9353</v>
      </c>
      <c r="S5" s="30">
        <v>8857</v>
      </c>
      <c r="T5" s="30">
        <v>5546</v>
      </c>
      <c r="U5" s="30">
        <v>5017</v>
      </c>
      <c r="V5" s="30">
        <v>4520</v>
      </c>
      <c r="W5" s="30">
        <v>4338</v>
      </c>
      <c r="X5" s="30">
        <v>3562</v>
      </c>
      <c r="Y5" s="30">
        <v>3294</v>
      </c>
      <c r="Z5" s="30">
        <v>3076</v>
      </c>
      <c r="AA5" s="30">
        <v>2794</v>
      </c>
    </row>
    <row r="6" spans="1:27">
      <c r="A6" s="19" t="s">
        <v>24</v>
      </c>
      <c r="B6" s="20">
        <v>189889</v>
      </c>
      <c r="C6" s="21">
        <v>13.195603747452459</v>
      </c>
      <c r="D6" s="21">
        <v>19.237027947906409</v>
      </c>
      <c r="E6" s="22">
        <v>15.302097541195119</v>
      </c>
      <c r="F6" s="22">
        <v>68.87446123629222</v>
      </c>
      <c r="G6" s="22">
        <v>5.5456492608966315</v>
      </c>
      <c r="H6" s="22">
        <v>55.547466511357023</v>
      </c>
      <c r="I6" s="22">
        <v>14.739856338575034</v>
      </c>
      <c r="J6" s="23">
        <v>29.258636275216549</v>
      </c>
      <c r="K6" s="20">
        <v>100330</v>
      </c>
      <c r="L6" s="24">
        <v>1.8547094587860062</v>
      </c>
      <c r="M6" s="20">
        <v>46291</v>
      </c>
      <c r="N6" s="36">
        <v>183614</v>
      </c>
      <c r="O6" s="31">
        <v>203044</v>
      </c>
      <c r="P6" s="31">
        <v>199910</v>
      </c>
      <c r="Q6" s="31">
        <v>204889</v>
      </c>
      <c r="R6" s="31">
        <v>195978</v>
      </c>
      <c r="S6" s="31">
        <v>184685</v>
      </c>
      <c r="T6" s="31">
        <v>128177</v>
      </c>
      <c r="U6" s="31">
        <v>115338</v>
      </c>
      <c r="V6" s="31">
        <v>107463</v>
      </c>
      <c r="W6" s="31">
        <v>97852</v>
      </c>
      <c r="X6" s="31">
        <v>83356</v>
      </c>
      <c r="Y6" s="31">
        <v>65090</v>
      </c>
      <c r="Z6" s="31">
        <v>56569</v>
      </c>
      <c r="AA6" s="31">
        <v>49635</v>
      </c>
    </row>
    <row r="52" spans="1:16">
      <c r="A52" s="43" t="s">
        <v>45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</sheetData>
  <mergeCells count="10">
    <mergeCell ref="A52:P52"/>
    <mergeCell ref="N1:AA1"/>
    <mergeCell ref="L1:L2"/>
    <mergeCell ref="M1:M2"/>
    <mergeCell ref="A1:A2"/>
    <mergeCell ref="B1:E1"/>
    <mergeCell ref="F1:G1"/>
    <mergeCell ref="H1:I1"/>
    <mergeCell ref="J1:J2"/>
    <mergeCell ref="K1:K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0AC9-2159-3A4E-94E6-139055BFBFBD}">
  <dimension ref="A1:AA9"/>
  <sheetViews>
    <sheetView topLeftCell="A8" workbookViewId="0">
      <selection activeCell="R20" sqref="R20"/>
    </sheetView>
  </sheetViews>
  <sheetFormatPr baseColWidth="10" defaultRowHeight="16"/>
  <sheetData>
    <row r="1" spans="1:27">
      <c r="A1" s="40" t="s">
        <v>6</v>
      </c>
      <c r="B1" s="48" t="s">
        <v>7</v>
      </c>
      <c r="C1" s="48"/>
      <c r="D1" s="48"/>
      <c r="E1" s="48"/>
      <c r="F1" s="48" t="s">
        <v>8</v>
      </c>
      <c r="G1" s="48"/>
      <c r="H1" s="49" t="s">
        <v>9</v>
      </c>
      <c r="I1" s="49"/>
      <c r="J1" s="47" t="s">
        <v>10</v>
      </c>
      <c r="K1" s="47" t="s">
        <v>11</v>
      </c>
      <c r="L1" s="47" t="s">
        <v>12</v>
      </c>
      <c r="M1" s="47" t="s">
        <v>13</v>
      </c>
      <c r="N1" s="44" t="s">
        <v>44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</row>
    <row r="2" spans="1:27" ht="44">
      <c r="A2" s="40"/>
      <c r="B2" s="13" t="s">
        <v>14</v>
      </c>
      <c r="C2" s="13" t="s">
        <v>15</v>
      </c>
      <c r="D2" s="13" t="s">
        <v>16</v>
      </c>
      <c r="E2" s="13" t="s">
        <v>17</v>
      </c>
      <c r="F2" s="13" t="s">
        <v>18</v>
      </c>
      <c r="G2" s="13" t="s">
        <v>19</v>
      </c>
      <c r="H2" s="13" t="s">
        <v>20</v>
      </c>
      <c r="I2" s="13" t="s">
        <v>21</v>
      </c>
      <c r="J2" s="47"/>
      <c r="K2" s="47"/>
      <c r="L2" s="47"/>
      <c r="M2" s="47"/>
      <c r="N2" s="32">
        <v>2001</v>
      </c>
      <c r="O2" s="29">
        <v>1991</v>
      </c>
      <c r="P2" s="29">
        <v>1981</v>
      </c>
      <c r="Q2" s="29">
        <v>1971</v>
      </c>
      <c r="R2" s="29">
        <v>1961</v>
      </c>
      <c r="S2" s="29">
        <v>1951</v>
      </c>
      <c r="T2" s="29">
        <v>1939</v>
      </c>
      <c r="U2" s="29">
        <v>1934</v>
      </c>
      <c r="V2" s="29">
        <v>1923</v>
      </c>
      <c r="W2" s="29">
        <v>1910</v>
      </c>
      <c r="X2" s="29">
        <v>1900</v>
      </c>
      <c r="Y2" s="29">
        <v>1890</v>
      </c>
      <c r="Z2" s="29">
        <v>1880</v>
      </c>
      <c r="AA2" s="29">
        <v>1869</v>
      </c>
    </row>
    <row r="3" spans="1:27">
      <c r="A3" s="14" t="s">
        <v>22</v>
      </c>
      <c r="B3" s="15">
        <v>5311</v>
      </c>
      <c r="C3" s="16">
        <v>15.571455469779703</v>
      </c>
      <c r="D3" s="16">
        <v>17.266051591037471</v>
      </c>
      <c r="E3" s="17">
        <v>5.0649595179815474</v>
      </c>
      <c r="F3" s="17">
        <v>73.535183627698345</v>
      </c>
      <c r="G3" s="17">
        <v>3.5921625544267055</v>
      </c>
      <c r="H3" s="17">
        <v>63.603925066904544</v>
      </c>
      <c r="I3" s="17">
        <v>11.262265834076716</v>
      </c>
      <c r="J3" s="16">
        <v>79.231366459627324</v>
      </c>
      <c r="K3" s="15">
        <v>2244</v>
      </c>
      <c r="L3" s="18">
        <v>2.3667557932263814</v>
      </c>
      <c r="M3" s="15">
        <v>1576</v>
      </c>
      <c r="N3" s="33">
        <v>4761</v>
      </c>
      <c r="O3" s="30">
        <v>4253</v>
      </c>
      <c r="P3" s="30">
        <v>3951</v>
      </c>
      <c r="Q3" s="30">
        <v>3835</v>
      </c>
      <c r="R3" s="30">
        <v>3347</v>
      </c>
      <c r="S3" s="30">
        <v>3105</v>
      </c>
      <c r="T3" s="30">
        <v>2491</v>
      </c>
      <c r="U3" s="30">
        <v>1916</v>
      </c>
      <c r="V3" s="30">
        <v>1718</v>
      </c>
      <c r="W3" s="30">
        <v>1663</v>
      </c>
      <c r="X3" s="30">
        <v>1535</v>
      </c>
      <c r="Y3" s="30">
        <v>1555</v>
      </c>
      <c r="Z3" s="30">
        <v>1556</v>
      </c>
      <c r="AA3" s="30">
        <v>1532</v>
      </c>
    </row>
    <row r="4" spans="1:27">
      <c r="A4" s="14"/>
      <c r="B4" s="15"/>
      <c r="C4" s="16"/>
      <c r="D4" s="16"/>
      <c r="E4" s="17"/>
      <c r="F4" s="17"/>
      <c r="G4" s="17"/>
      <c r="H4" s="17"/>
      <c r="I4" s="17"/>
      <c r="J4" s="16"/>
      <c r="K4" s="15"/>
      <c r="L4" s="18"/>
      <c r="M4" s="56" t="s">
        <v>53</v>
      </c>
      <c r="N4" s="57">
        <v>100</v>
      </c>
      <c r="O4" s="58">
        <f>100/4761*4253</f>
        <v>89.329972694812014</v>
      </c>
      <c r="P4" s="58">
        <f>N4/N3*P3</f>
        <v>82.986767485822298</v>
      </c>
      <c r="Q4" s="58">
        <f>$N4/$N3*Q3</f>
        <v>80.550304557865985</v>
      </c>
      <c r="R4" s="58">
        <f>$N4/$N3*R3</f>
        <v>70.300357067842882</v>
      </c>
      <c r="S4" s="58">
        <f>$N4/$N3*S3</f>
        <v>65.217391304347828</v>
      </c>
      <c r="T4" s="58">
        <f t="shared" ref="T4:AA4" si="0">$N4/$N3*T3</f>
        <v>52.320940978785963</v>
      </c>
      <c r="U4" s="58">
        <f t="shared" si="0"/>
        <v>40.243646292795631</v>
      </c>
      <c r="V4" s="58">
        <f t="shared" si="0"/>
        <v>36.084856122663304</v>
      </c>
      <c r="W4" s="58">
        <f t="shared" si="0"/>
        <v>34.929636630959877</v>
      </c>
      <c r="X4" s="58">
        <f t="shared" si="0"/>
        <v>32.241125813904638</v>
      </c>
      <c r="Y4" s="58">
        <f t="shared" si="0"/>
        <v>32.661205629069521</v>
      </c>
      <c r="Z4" s="58">
        <f t="shared" si="0"/>
        <v>32.682209619827766</v>
      </c>
      <c r="AA4" s="58">
        <f t="shared" si="0"/>
        <v>32.178113841629909</v>
      </c>
    </row>
    <row r="5" spans="1:27">
      <c r="A5" s="14" t="s">
        <v>23</v>
      </c>
      <c r="B5" s="15">
        <v>2701</v>
      </c>
      <c r="C5" s="16">
        <v>18.844872269529802</v>
      </c>
      <c r="D5" s="16">
        <v>12.958163643095149</v>
      </c>
      <c r="E5" s="17">
        <v>2.7767493520918176</v>
      </c>
      <c r="F5" s="17">
        <v>75.190010857763298</v>
      </c>
      <c r="G5" s="17">
        <v>2.508710801393728</v>
      </c>
      <c r="H5" s="17">
        <v>64.552919708029194</v>
      </c>
      <c r="I5" s="17">
        <v>7.7554744525547443</v>
      </c>
      <c r="J5" s="16">
        <v>78.273591806876368</v>
      </c>
      <c r="K5" s="15">
        <v>978</v>
      </c>
      <c r="L5" s="18">
        <v>2.7617586912065439</v>
      </c>
      <c r="M5" s="15">
        <v>786</v>
      </c>
      <c r="N5" s="34">
        <v>2464</v>
      </c>
      <c r="O5" s="30">
        <v>2212</v>
      </c>
      <c r="P5" s="30">
        <v>2010</v>
      </c>
      <c r="Q5" s="30">
        <v>1862</v>
      </c>
      <c r="R5" s="30">
        <v>1683</v>
      </c>
      <c r="S5" s="30">
        <v>1794</v>
      </c>
      <c r="T5" s="30">
        <v>1483</v>
      </c>
      <c r="U5" s="30">
        <v>1558</v>
      </c>
      <c r="V5" s="30">
        <v>1629</v>
      </c>
      <c r="W5" s="30">
        <v>1694</v>
      </c>
      <c r="X5" s="30">
        <v>1540</v>
      </c>
      <c r="Y5" s="30">
        <v>1593</v>
      </c>
      <c r="Z5" s="30">
        <v>1593</v>
      </c>
      <c r="AA5" s="30">
        <v>1695</v>
      </c>
    </row>
    <row r="6" spans="1:27">
      <c r="A6" s="14"/>
      <c r="B6" s="15"/>
      <c r="C6" s="16"/>
      <c r="D6" s="16"/>
      <c r="E6" s="17"/>
      <c r="F6" s="17"/>
      <c r="G6" s="17"/>
      <c r="H6" s="17"/>
      <c r="I6" s="17"/>
      <c r="J6" s="16"/>
      <c r="K6" s="15"/>
      <c r="L6" s="18"/>
      <c r="M6" s="56" t="s">
        <v>53</v>
      </c>
      <c r="N6" s="57">
        <v>100</v>
      </c>
      <c r="O6" s="59">
        <f>$N6/$N5*O5</f>
        <v>89.772727272727266</v>
      </c>
      <c r="P6" s="59">
        <f t="shared" ref="P6:AA6" si="1">$N6/$N5*P5</f>
        <v>81.574675324675326</v>
      </c>
      <c r="Q6" s="59">
        <f t="shared" si="1"/>
        <v>75.568181818181813</v>
      </c>
      <c r="R6" s="59">
        <f t="shared" si="1"/>
        <v>68.303571428571431</v>
      </c>
      <c r="S6" s="59">
        <f t="shared" si="1"/>
        <v>72.808441558441558</v>
      </c>
      <c r="T6" s="59">
        <f t="shared" si="1"/>
        <v>60.186688311688314</v>
      </c>
      <c r="U6" s="59">
        <f t="shared" si="1"/>
        <v>63.230519480519483</v>
      </c>
      <c r="V6" s="59">
        <f t="shared" si="1"/>
        <v>66.112012987012989</v>
      </c>
      <c r="W6" s="59">
        <f t="shared" si="1"/>
        <v>68.75</v>
      </c>
      <c r="X6" s="59">
        <f t="shared" si="1"/>
        <v>62.5</v>
      </c>
      <c r="Y6" s="59">
        <f t="shared" si="1"/>
        <v>64.650974025974023</v>
      </c>
      <c r="Z6" s="59">
        <f t="shared" si="1"/>
        <v>64.650974025974023</v>
      </c>
      <c r="AA6" s="59">
        <f t="shared" si="1"/>
        <v>68.790584415584419</v>
      </c>
    </row>
    <row r="7" spans="1:27">
      <c r="A7" s="14" t="s">
        <v>25</v>
      </c>
      <c r="B7" s="15">
        <v>11909</v>
      </c>
      <c r="C7" s="16">
        <v>13.242085817448988</v>
      </c>
      <c r="D7" s="16">
        <v>20.782601393903768</v>
      </c>
      <c r="E7" s="17">
        <v>12.419178772357041</v>
      </c>
      <c r="F7" s="17">
        <v>68.257604683721524</v>
      </c>
      <c r="G7" s="17">
        <v>5.3546592489568852</v>
      </c>
      <c r="H7" s="17">
        <v>57.646147890050329</v>
      </c>
      <c r="I7" s="17">
        <v>12.921022067363532</v>
      </c>
      <c r="J7" s="16">
        <v>54.105736782902135</v>
      </c>
      <c r="K7" s="15">
        <v>5457</v>
      </c>
      <c r="L7" s="18">
        <v>2.0863111599780098</v>
      </c>
      <c r="M7" s="15">
        <v>3186</v>
      </c>
      <c r="N7" s="35">
        <v>11694</v>
      </c>
      <c r="O7" s="30">
        <v>11239</v>
      </c>
      <c r="P7" s="30">
        <v>11019</v>
      </c>
      <c r="Q7" s="30">
        <v>10732</v>
      </c>
      <c r="R7" s="30">
        <v>9353</v>
      </c>
      <c r="S7" s="30">
        <v>8857</v>
      </c>
      <c r="T7" s="30">
        <v>5546</v>
      </c>
      <c r="U7" s="30">
        <v>5017</v>
      </c>
      <c r="V7" s="30">
        <v>4520</v>
      </c>
      <c r="W7" s="30">
        <v>4338</v>
      </c>
      <c r="X7" s="30">
        <v>3562</v>
      </c>
      <c r="Y7" s="30">
        <v>3294</v>
      </c>
      <c r="Z7" s="30">
        <v>3076</v>
      </c>
      <c r="AA7" s="30">
        <v>2794</v>
      </c>
    </row>
    <row r="8" spans="1:27">
      <c r="A8" s="19"/>
      <c r="B8" s="20"/>
      <c r="C8" s="21"/>
      <c r="D8" s="21"/>
      <c r="E8" s="22"/>
      <c r="F8" s="22"/>
      <c r="G8" s="22"/>
      <c r="H8" s="22"/>
      <c r="I8" s="22"/>
      <c r="J8" s="23"/>
      <c r="K8" s="20"/>
      <c r="L8" s="24"/>
      <c r="M8" s="56" t="s">
        <v>53</v>
      </c>
      <c r="N8" s="57">
        <v>100</v>
      </c>
      <c r="O8" s="59">
        <f>$N8/$N7*O7</f>
        <v>96.109115785873101</v>
      </c>
      <c r="P8" s="59">
        <f t="shared" ref="P8:AA8" si="2">$N8/$N7*P7</f>
        <v>94.227809132888666</v>
      </c>
      <c r="Q8" s="59">
        <f t="shared" si="2"/>
        <v>91.773559090131684</v>
      </c>
      <c r="R8" s="59">
        <f t="shared" si="2"/>
        <v>79.981186933470156</v>
      </c>
      <c r="S8" s="59">
        <f t="shared" si="2"/>
        <v>75.739695570377975</v>
      </c>
      <c r="T8" s="59">
        <f t="shared" si="2"/>
        <v>47.426030442962201</v>
      </c>
      <c r="U8" s="59">
        <f t="shared" si="2"/>
        <v>42.902343081922353</v>
      </c>
      <c r="V8" s="59">
        <f t="shared" si="2"/>
        <v>38.652300324952968</v>
      </c>
      <c r="W8" s="59">
        <f t="shared" si="2"/>
        <v>37.095946639302205</v>
      </c>
      <c r="X8" s="59">
        <f t="shared" si="2"/>
        <v>30.460064990593466</v>
      </c>
      <c r="Y8" s="59">
        <f t="shared" si="2"/>
        <v>28.168291431503334</v>
      </c>
      <c r="Z8" s="59">
        <f t="shared" si="2"/>
        <v>26.304087566273303</v>
      </c>
      <c r="AA8" s="59">
        <f t="shared" si="2"/>
        <v>23.892594492902344</v>
      </c>
    </row>
    <row r="9" spans="1:27">
      <c r="N9" s="55"/>
    </row>
  </sheetData>
  <mergeCells count="9">
    <mergeCell ref="L1:L2"/>
    <mergeCell ref="M1:M2"/>
    <mergeCell ref="N1:AA1"/>
    <mergeCell ref="A1:A2"/>
    <mergeCell ref="B1:E1"/>
    <mergeCell ref="F1:G1"/>
    <mergeCell ref="H1:I1"/>
    <mergeCell ref="J1:J2"/>
    <mergeCell ref="K1:K2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4C8EF-91EB-0C47-AA1B-DDB44D6D6283}">
  <dimension ref="A1:L20"/>
  <sheetViews>
    <sheetView zoomScale="93" zoomScaleNormal="169" workbookViewId="0">
      <selection activeCell="J30" sqref="J30"/>
    </sheetView>
  </sheetViews>
  <sheetFormatPr baseColWidth="10" defaultRowHeight="16"/>
  <sheetData>
    <row r="1" spans="1:12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>
      <c r="A2" s="14"/>
      <c r="B2" s="52" t="s">
        <v>46</v>
      </c>
      <c r="C2" s="52" t="s">
        <v>47</v>
      </c>
      <c r="D2" s="19"/>
    </row>
    <row r="3" spans="1:12">
      <c r="A3" s="53" t="s">
        <v>31</v>
      </c>
      <c r="B3" s="54">
        <v>33368</v>
      </c>
      <c r="C3" s="51">
        <v>128</v>
      </c>
      <c r="D3" s="14"/>
      <c r="E3" s="14"/>
      <c r="F3" s="14"/>
    </row>
    <row r="4" spans="1:12">
      <c r="A4" s="53" t="s">
        <v>48</v>
      </c>
      <c r="B4" s="54">
        <v>37952</v>
      </c>
      <c r="C4" s="51">
        <v>1429</v>
      </c>
      <c r="D4" s="14"/>
      <c r="E4" s="14"/>
      <c r="F4" s="14"/>
    </row>
    <row r="5" spans="1:12">
      <c r="A5" s="53" t="s">
        <v>39</v>
      </c>
      <c r="B5" s="54">
        <v>56623</v>
      </c>
      <c r="C5" s="51">
        <v>69</v>
      </c>
      <c r="D5" s="14"/>
      <c r="E5" s="14"/>
      <c r="F5" s="14"/>
    </row>
    <row r="6" spans="1:12">
      <c r="A6" s="53" t="s">
        <v>49</v>
      </c>
      <c r="B6" s="54">
        <v>57163</v>
      </c>
      <c r="C6" s="51">
        <v>46</v>
      </c>
      <c r="D6" s="14"/>
      <c r="E6" s="14"/>
      <c r="F6" s="14"/>
    </row>
    <row r="7" spans="1:12">
      <c r="A7" s="53" t="s">
        <v>40</v>
      </c>
      <c r="B7" s="54">
        <v>57438</v>
      </c>
      <c r="C7" s="51">
        <v>93</v>
      </c>
      <c r="D7" s="14"/>
      <c r="E7" s="14"/>
      <c r="F7" s="14"/>
    </row>
    <row r="8" spans="1:12">
      <c r="A8" s="53" t="s">
        <v>41</v>
      </c>
      <c r="B8" s="54">
        <v>60936</v>
      </c>
      <c r="C8" s="51">
        <v>63</v>
      </c>
      <c r="D8" s="14"/>
      <c r="E8" s="14"/>
      <c r="F8" s="14"/>
    </row>
    <row r="9" spans="1:12">
      <c r="A9" s="53" t="s">
        <v>38</v>
      </c>
      <c r="B9" s="54">
        <v>61850</v>
      </c>
      <c r="C9" s="51">
        <v>106</v>
      </c>
      <c r="D9" s="14"/>
      <c r="E9" s="14"/>
      <c r="F9" s="14"/>
    </row>
    <row r="10" spans="1:12">
      <c r="A10" s="53" t="s">
        <v>50</v>
      </c>
      <c r="B10" s="54">
        <v>62654</v>
      </c>
      <c r="C10" s="51">
        <v>1364</v>
      </c>
      <c r="D10" s="14"/>
      <c r="E10" s="14"/>
      <c r="F10" s="14"/>
    </row>
    <row r="11" spans="1:12">
      <c r="A11" s="53" t="s">
        <v>34</v>
      </c>
      <c r="B11" s="54">
        <v>65137</v>
      </c>
      <c r="C11" s="51">
        <v>112</v>
      </c>
      <c r="D11" s="14"/>
      <c r="E11" s="14"/>
      <c r="F11" s="14"/>
    </row>
    <row r="12" spans="1:12">
      <c r="A12" s="53" t="s">
        <v>32</v>
      </c>
      <c r="B12" s="54">
        <v>66922</v>
      </c>
      <c r="C12" s="51">
        <v>67</v>
      </c>
      <c r="D12" s="14"/>
      <c r="E12" s="14"/>
      <c r="F12" s="14"/>
    </row>
    <row r="13" spans="1:12">
      <c r="A13" s="53" t="s">
        <v>37</v>
      </c>
      <c r="B13" s="54">
        <v>69241</v>
      </c>
      <c r="C13" s="51">
        <v>113</v>
      </c>
      <c r="D13" s="14"/>
      <c r="E13" s="14"/>
      <c r="F13" s="14"/>
    </row>
    <row r="14" spans="1:12">
      <c r="A14" s="53" t="s">
        <v>43</v>
      </c>
      <c r="B14" s="54">
        <v>74574</v>
      </c>
      <c r="C14" s="51">
        <v>163</v>
      </c>
      <c r="D14" s="14"/>
      <c r="E14" s="14"/>
      <c r="F14" s="14"/>
    </row>
    <row r="15" spans="1:12">
      <c r="A15" s="53" t="s">
        <v>42</v>
      </c>
      <c r="B15" s="54">
        <v>86235</v>
      </c>
      <c r="C15" s="51">
        <v>131</v>
      </c>
      <c r="D15" s="14"/>
      <c r="E15" s="14"/>
      <c r="F15" s="14"/>
    </row>
    <row r="16" spans="1:12">
      <c r="A16" s="53" t="s">
        <v>33</v>
      </c>
      <c r="B16" s="54">
        <v>102102</v>
      </c>
      <c r="C16" s="51">
        <v>71</v>
      </c>
      <c r="D16" s="14"/>
      <c r="E16" s="14"/>
      <c r="F16" s="14"/>
    </row>
    <row r="17" spans="1:6">
      <c r="A17" s="53" t="s">
        <v>30</v>
      </c>
      <c r="B17" s="54">
        <v>106492</v>
      </c>
      <c r="C17" s="51">
        <v>102</v>
      </c>
      <c r="D17" s="14"/>
      <c r="E17" s="14"/>
      <c r="F17" s="14"/>
    </row>
    <row r="18" spans="1:6">
      <c r="A18" s="53" t="s">
        <v>25</v>
      </c>
      <c r="B18" s="54">
        <v>137993</v>
      </c>
      <c r="C18" s="51">
        <v>127</v>
      </c>
      <c r="D18" s="14"/>
      <c r="E18" s="14"/>
      <c r="F18" s="14"/>
    </row>
    <row r="19" spans="1:6">
      <c r="A19" s="53" t="s">
        <v>36</v>
      </c>
      <c r="B19" s="54">
        <v>152391</v>
      </c>
      <c r="C19" s="51">
        <v>331</v>
      </c>
      <c r="D19" s="14"/>
      <c r="E19" s="14"/>
      <c r="F19" s="14"/>
    </row>
    <row r="20" spans="1:6">
      <c r="A20" s="53" t="s">
        <v>51</v>
      </c>
      <c r="B20" s="54">
        <v>206537</v>
      </c>
      <c r="C20" s="51">
        <v>2152</v>
      </c>
      <c r="D20" s="14"/>
      <c r="E20" s="14"/>
      <c r="F20" s="14"/>
    </row>
  </sheetData>
  <mergeCells count="1">
    <mergeCell ref="A1:L1"/>
  </mergeCells>
  <hyperlinks>
    <hyperlink ref="A3" r:id="rId1" tooltip="Bezirk Eferding" display="https://de.wikipedia.org/wiki/Bezirk_Eferding" xr:uid="{6140B756-A248-3C4D-A89C-EF2029DF1C34}"/>
    <hyperlink ref="A4" r:id="rId2" tooltip="Steyr" display="https://de.wikipedia.org/wiki/Steyr" xr:uid="{99E2E567-6BCA-E846-BB3C-4F60EFD7B6EA}"/>
    <hyperlink ref="A5" r:id="rId3" tooltip="Bezirk Rohrbach" display="https://de.wikipedia.org/wiki/Bezirk_Rohrbach" xr:uid="{BA24AC71-E046-A447-A671-DE4A8A35799D}"/>
    <hyperlink ref="A6" r:id="rId4" tooltip="Bezirk Kirchdorf" display="https://de.wikipedia.org/wiki/Bezirk_Kirchdorf" xr:uid="{FE7DDB03-44A9-1241-A9EC-883FC57DD17D}"/>
    <hyperlink ref="A7" r:id="rId5" tooltip="Bezirk Schärding" display="https://de.wikipedia.org/wiki/Bezirk_Sch%C3%A4rding" xr:uid="{C732F46B-B654-5046-8ECA-1A48ADE269A0}"/>
    <hyperlink ref="A8" r:id="rId6" tooltip="Bezirk Steyr-Land" display="https://de.wikipedia.org/wiki/Bezirk_Steyr-Land" xr:uid="{EDDBC410-A750-CF48-8047-A8CF7160FFF6}"/>
    <hyperlink ref="A9" r:id="rId7" tooltip="Bezirk Ried im Innkreis" display="https://de.wikipedia.org/wiki/Bezirk_Ried_im_Innkreis" xr:uid="{E8F21342-5EAE-FE45-A951-4FE794D2E034}"/>
    <hyperlink ref="A10" r:id="rId8" tooltip="Wels (Stadt)" display="https://de.wikipedia.org/wiki/Wels_(Stadt)" xr:uid="{67CC768E-144E-6849-9BF8-12A8777DDC38}"/>
    <hyperlink ref="A11" r:id="rId9" tooltip="Bezirk Grieskirchen" display="https://de.wikipedia.org/wiki/Bezirk_Grieskirchen" xr:uid="{2BEE42AD-96CC-1345-9101-1FD96C3BF5CE}"/>
    <hyperlink ref="A12" r:id="rId10" tooltip="Bezirk Freistadt" display="https://de.wikipedia.org/wiki/Bezirk_Freistadt" xr:uid="{D038DA94-93D9-734E-86DD-C7E74CABA071}"/>
    <hyperlink ref="A13" r:id="rId11" tooltip="Bezirk Perg" display="https://de.wikipedia.org/wiki/Bezirk_Perg" xr:uid="{FFBF64C6-E7E6-704E-A5BD-6556A28DDA91}"/>
    <hyperlink ref="A14" r:id="rId12" tooltip="Bezirk Wels-Land" display="https://de.wikipedia.org/wiki/Bezirk_Wels-Land" xr:uid="{05A8AF6F-69B8-3545-B5A2-DC4A9CC3188B}"/>
    <hyperlink ref="A15" r:id="rId13" tooltip="Bezirk Urfahr-Umgebung" display="https://de.wikipedia.org/wiki/Bezirk_Urfahr-Umgebung" xr:uid="{D3EADB2C-67D1-D640-BB3B-9AB69E56E1F2}"/>
    <hyperlink ref="A16" r:id="rId14" tooltip="Bezirk Gmunden" display="https://de.wikipedia.org/wiki/Bezirk_Gmunden" xr:uid="{D78FB767-ECDB-F444-BAF3-F25FA8FCFCC2}"/>
    <hyperlink ref="A17" r:id="rId15" tooltip="Bezirk Braunau am Inn" display="https://de.wikipedia.org/wiki/Bezirk_Braunau_am_Inn" xr:uid="{5253BC39-E658-9749-9C78-7318CD87104F}"/>
    <hyperlink ref="A18" r:id="rId16" tooltip="Bezirk Vöcklabruck" display="https://de.wikipedia.org/wiki/Bezirk_V%C3%B6cklabruck" xr:uid="{FE90D166-98AE-864B-9063-1BC21B48EB16}"/>
    <hyperlink ref="A19" r:id="rId17" tooltip="Bezirk Linz-Land" display="https://de.wikipedia.org/wiki/Bezirk_Linz-Land" xr:uid="{1127A831-A16A-364C-AB23-DAB1BA0A4BA8}"/>
    <hyperlink ref="A20" r:id="rId18" tooltip="Linz" display="https://de.wikipedia.org/wiki/Linz" xr:uid="{DAD5E93B-C073-954B-8229-09348E695C6D}"/>
  </hyperlinks>
  <pageMargins left="0.7" right="0.7" top="0.78740157499999996" bottom="0.78740157499999996" header="0.3" footer="0.3"/>
  <drawing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7D2E4-6D28-9D4B-A6A5-9D3858A6BF80}">
  <dimension ref="A1:E16"/>
  <sheetViews>
    <sheetView zoomScale="99" zoomScaleNormal="387" workbookViewId="0">
      <selection sqref="A1:E1"/>
    </sheetView>
  </sheetViews>
  <sheetFormatPr baseColWidth="10" defaultRowHeight="16"/>
  <sheetData>
    <row r="1" spans="1:5">
      <c r="A1" s="62" t="s">
        <v>69</v>
      </c>
      <c r="B1" s="62"/>
      <c r="C1" s="62"/>
      <c r="D1" s="62"/>
      <c r="E1" s="62"/>
    </row>
    <row r="2" spans="1:5">
      <c r="B2" s="60" t="s">
        <v>54</v>
      </c>
      <c r="C2" s="60"/>
    </row>
    <row r="3" spans="1:5">
      <c r="B3" s="63" t="s">
        <v>55</v>
      </c>
      <c r="C3" s="63" t="s">
        <v>56</v>
      </c>
    </row>
    <row r="4" spans="1:5">
      <c r="B4" s="60"/>
      <c r="C4" s="60"/>
    </row>
    <row r="5" spans="1:5">
      <c r="A5" s="63" t="s">
        <v>57</v>
      </c>
      <c r="B5" s="61">
        <v>14.3</v>
      </c>
      <c r="C5" s="61">
        <v>-25</v>
      </c>
    </row>
    <row r="6" spans="1:5">
      <c r="A6" s="63" t="s">
        <v>58</v>
      </c>
      <c r="B6" s="61">
        <v>18.399999999999999</v>
      </c>
      <c r="C6" s="61">
        <v>-20.3</v>
      </c>
    </row>
    <row r="7" spans="1:5">
      <c r="A7" s="63" t="s">
        <v>59</v>
      </c>
      <c r="B7" s="61">
        <v>24.4</v>
      </c>
      <c r="C7" s="61">
        <v>-21.7</v>
      </c>
    </row>
    <row r="8" spans="1:5">
      <c r="A8" s="63" t="s">
        <v>60</v>
      </c>
      <c r="B8" s="61">
        <v>26.8</v>
      </c>
      <c r="C8" s="61">
        <v>-6.7</v>
      </c>
    </row>
    <row r="9" spans="1:5">
      <c r="A9" s="63" t="s">
        <v>61</v>
      </c>
      <c r="B9" s="61">
        <v>31</v>
      </c>
      <c r="C9" s="61">
        <v>-4.0999999999999996</v>
      </c>
    </row>
    <row r="10" spans="1:5">
      <c r="A10" s="63" t="s">
        <v>62</v>
      </c>
      <c r="B10" s="61">
        <v>32.6</v>
      </c>
      <c r="C10" s="61">
        <v>-0.5</v>
      </c>
    </row>
    <row r="11" spans="1:5">
      <c r="A11" s="63" t="s">
        <v>63</v>
      </c>
      <c r="B11" s="61">
        <v>35.200000000000003</v>
      </c>
      <c r="C11" s="61">
        <v>4.2</v>
      </c>
    </row>
    <row r="12" spans="1:5">
      <c r="A12" s="63" t="s">
        <v>64</v>
      </c>
      <c r="B12" s="61">
        <v>34.299999999999997</v>
      </c>
      <c r="C12" s="61">
        <v>2.8</v>
      </c>
    </row>
    <row r="13" spans="1:5">
      <c r="A13" s="63" t="s">
        <v>65</v>
      </c>
      <c r="B13" s="61">
        <v>30</v>
      </c>
      <c r="C13" s="61">
        <v>-1.5</v>
      </c>
    </row>
    <row r="14" spans="1:5">
      <c r="A14" s="63" t="s">
        <v>66</v>
      </c>
      <c r="B14" s="61">
        <v>26.7</v>
      </c>
      <c r="C14" s="61">
        <v>-7</v>
      </c>
    </row>
    <row r="15" spans="1:5">
      <c r="A15" s="63" t="s">
        <v>67</v>
      </c>
      <c r="B15" s="61">
        <v>21.1</v>
      </c>
      <c r="C15" s="61">
        <v>-14.9</v>
      </c>
    </row>
    <row r="16" spans="1:5">
      <c r="A16" s="63" t="s">
        <v>68</v>
      </c>
      <c r="B16" s="61">
        <v>18.2</v>
      </c>
      <c r="C16" s="61">
        <v>-20.7</v>
      </c>
    </row>
  </sheetData>
  <mergeCells count="1">
    <mergeCell ref="A1:E1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288F2-761F-8144-B73B-3408120BC56E}">
  <dimension ref="A1:C14"/>
  <sheetViews>
    <sheetView zoomScale="82" zoomScaleNormal="251" workbookViewId="0"/>
  </sheetViews>
  <sheetFormatPr baseColWidth="10" defaultRowHeight="16"/>
  <cols>
    <col min="2" max="2" width="19.83203125" customWidth="1"/>
    <col min="3" max="3" width="20.83203125" customWidth="1"/>
  </cols>
  <sheetData>
    <row r="1" spans="1:3">
      <c r="A1" t="s">
        <v>69</v>
      </c>
    </row>
    <row r="2" spans="1:3">
      <c r="B2" s="65" t="s">
        <v>70</v>
      </c>
      <c r="C2" s="65" t="s">
        <v>71</v>
      </c>
    </row>
    <row r="3" spans="1:3">
      <c r="A3" s="63" t="s">
        <v>57</v>
      </c>
      <c r="B3" s="61">
        <v>-2.4</v>
      </c>
      <c r="C3" s="64">
        <v>51</v>
      </c>
    </row>
    <row r="4" spans="1:3">
      <c r="A4" s="63" t="s">
        <v>58</v>
      </c>
      <c r="B4" s="61">
        <v>-0.5</v>
      </c>
      <c r="C4" s="64">
        <v>53</v>
      </c>
    </row>
    <row r="5" spans="1:3">
      <c r="A5" s="63" t="s">
        <v>59</v>
      </c>
      <c r="B5" s="61">
        <v>3.2</v>
      </c>
      <c r="C5" s="64">
        <v>56</v>
      </c>
    </row>
    <row r="6" spans="1:3">
      <c r="A6" s="63" t="s">
        <v>60</v>
      </c>
      <c r="B6" s="61">
        <v>7.8</v>
      </c>
      <c r="C6" s="64">
        <v>64</v>
      </c>
    </row>
    <row r="7" spans="1:3">
      <c r="A7" s="63" t="s">
        <v>61</v>
      </c>
      <c r="B7" s="61">
        <v>12.2</v>
      </c>
      <c r="C7" s="64">
        <v>83</v>
      </c>
    </row>
    <row r="8" spans="1:3">
      <c r="A8" s="63" t="s">
        <v>62</v>
      </c>
      <c r="B8" s="61">
        <v>15.2</v>
      </c>
      <c r="C8" s="64">
        <v>98</v>
      </c>
    </row>
    <row r="9" spans="1:3">
      <c r="A9" s="63" t="s">
        <v>63</v>
      </c>
      <c r="B9" s="61">
        <v>16.8</v>
      </c>
      <c r="C9" s="64">
        <v>110</v>
      </c>
    </row>
    <row r="10" spans="1:3">
      <c r="A10" s="63" t="s">
        <v>64</v>
      </c>
      <c r="B10" s="61">
        <v>16.7</v>
      </c>
      <c r="C10" s="64">
        <v>91</v>
      </c>
    </row>
    <row r="11" spans="1:3">
      <c r="A11" s="63" t="s">
        <v>65</v>
      </c>
      <c r="B11" s="61">
        <v>13.5</v>
      </c>
      <c r="C11" s="64">
        <v>63</v>
      </c>
    </row>
    <row r="12" spans="1:3">
      <c r="A12" s="63" t="s">
        <v>66</v>
      </c>
      <c r="B12" s="61">
        <v>8.9</v>
      </c>
      <c r="C12" s="64">
        <v>51</v>
      </c>
    </row>
    <row r="13" spans="1:3">
      <c r="A13" s="63" t="s">
        <v>67</v>
      </c>
      <c r="B13" s="61">
        <v>2.8</v>
      </c>
      <c r="C13" s="64">
        <v>61</v>
      </c>
    </row>
    <row r="14" spans="1:3">
      <c r="A14" s="63" t="s">
        <v>68</v>
      </c>
      <c r="B14" s="61">
        <v>-1</v>
      </c>
      <c r="C14" s="64">
        <v>70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D6D1E-5FBC-D54D-AE13-A0A6A8B7B90E}">
  <dimension ref="A1:D16"/>
  <sheetViews>
    <sheetView zoomScale="60" workbookViewId="0">
      <selection activeCell="H30" sqref="H30"/>
    </sheetView>
  </sheetViews>
  <sheetFormatPr baseColWidth="10" defaultRowHeight="16"/>
  <sheetData>
    <row r="1" spans="1:4">
      <c r="A1" t="s">
        <v>69</v>
      </c>
    </row>
    <row r="2" spans="1:4">
      <c r="A2" s="66"/>
      <c r="B2" s="70" t="s">
        <v>72</v>
      </c>
      <c r="C2" s="70" t="s">
        <v>73</v>
      </c>
      <c r="D2" s="71" t="s">
        <v>74</v>
      </c>
    </row>
    <row r="3" spans="1:4">
      <c r="A3" s="66"/>
      <c r="B3" s="70"/>
      <c r="C3" s="70"/>
      <c r="D3" s="71"/>
    </row>
    <row r="4" spans="1:4">
      <c r="A4" s="66"/>
      <c r="B4" s="67"/>
      <c r="C4" s="67"/>
      <c r="D4" s="66"/>
    </row>
    <row r="5" spans="1:4">
      <c r="A5" s="72" t="s">
        <v>57</v>
      </c>
      <c r="B5" s="68">
        <v>3</v>
      </c>
      <c r="C5" s="68">
        <v>16</v>
      </c>
      <c r="D5" s="69">
        <v>12</v>
      </c>
    </row>
    <row r="6" spans="1:4">
      <c r="A6" s="72" t="s">
        <v>58</v>
      </c>
      <c r="B6" s="68">
        <v>4</v>
      </c>
      <c r="C6" s="68">
        <v>14</v>
      </c>
      <c r="D6" s="69">
        <v>10</v>
      </c>
    </row>
    <row r="7" spans="1:4">
      <c r="A7" s="72" t="s">
        <v>59</v>
      </c>
      <c r="B7" s="68">
        <v>5</v>
      </c>
      <c r="C7" s="68">
        <v>14</v>
      </c>
      <c r="D7" s="69">
        <v>12</v>
      </c>
    </row>
    <row r="8" spans="1:4">
      <c r="A8" s="72" t="s">
        <v>60</v>
      </c>
      <c r="B8" s="68">
        <v>4</v>
      </c>
      <c r="C8" s="68">
        <v>12</v>
      </c>
      <c r="D8" s="69">
        <v>14</v>
      </c>
    </row>
    <row r="9" spans="1:4">
      <c r="A9" s="72" t="s">
        <v>61</v>
      </c>
      <c r="B9" s="68">
        <v>5</v>
      </c>
      <c r="C9" s="68">
        <v>11</v>
      </c>
      <c r="D9" s="69">
        <v>15</v>
      </c>
    </row>
    <row r="10" spans="1:4">
      <c r="A10" s="72" t="s">
        <v>62</v>
      </c>
      <c r="B10" s="68">
        <v>3</v>
      </c>
      <c r="C10" s="68">
        <v>10</v>
      </c>
      <c r="D10" s="69">
        <v>17</v>
      </c>
    </row>
    <row r="11" spans="1:4">
      <c r="A11" s="72" t="s">
        <v>63</v>
      </c>
      <c r="B11" s="68">
        <v>5</v>
      </c>
      <c r="C11" s="68">
        <v>10</v>
      </c>
      <c r="D11" s="69">
        <v>16</v>
      </c>
    </row>
    <row r="12" spans="1:4">
      <c r="A12" s="72" t="s">
        <v>64</v>
      </c>
      <c r="B12" s="68">
        <v>7</v>
      </c>
      <c r="C12" s="68">
        <v>9</v>
      </c>
      <c r="D12" s="69">
        <v>15</v>
      </c>
    </row>
    <row r="13" spans="1:4">
      <c r="A13" s="72" t="s">
        <v>65</v>
      </c>
      <c r="B13" s="68">
        <v>7</v>
      </c>
      <c r="C13" s="68">
        <v>9</v>
      </c>
      <c r="D13" s="69">
        <v>14</v>
      </c>
    </row>
    <row r="14" spans="1:4">
      <c r="A14" s="72" t="s">
        <v>66</v>
      </c>
      <c r="B14" s="68">
        <v>8</v>
      </c>
      <c r="C14" s="68">
        <v>9</v>
      </c>
      <c r="D14" s="69">
        <v>14</v>
      </c>
    </row>
    <row r="15" spans="1:4">
      <c r="A15" s="72" t="s">
        <v>67</v>
      </c>
      <c r="B15" s="68">
        <v>3</v>
      </c>
      <c r="C15" s="68">
        <v>15</v>
      </c>
      <c r="D15" s="69">
        <v>12</v>
      </c>
    </row>
    <row r="16" spans="1:4">
      <c r="A16" s="72" t="s">
        <v>68</v>
      </c>
      <c r="B16" s="68">
        <v>3</v>
      </c>
      <c r="C16" s="68">
        <v>17</v>
      </c>
      <c r="D16" s="69">
        <v>11</v>
      </c>
    </row>
  </sheetData>
  <mergeCells count="3">
    <mergeCell ref="B2:B3"/>
    <mergeCell ref="C2:C3"/>
    <mergeCell ref="D2:D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</vt:lpstr>
      <vt:lpstr>Diagramm F</vt:lpstr>
      <vt:lpstr>Diagramm G</vt:lpstr>
      <vt:lpstr>Diagramm H</vt:lpstr>
      <vt:lpstr>Diagramm I</vt:lpstr>
      <vt:lpstr>Diagramm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2021-11-10T14:20:55Z</dcterms:created>
  <dcterms:modified xsi:type="dcterms:W3CDTF">2022-01-12T14:30:19Z</dcterms:modified>
</cp:coreProperties>
</file>